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90" activeTab="2"/>
  </bookViews>
  <sheets>
    <sheet name="동일과목" sheetId="3" r:id="rId1"/>
    <sheet name="Sheet6" sheetId="6" state="hidden" r:id="rId2"/>
    <sheet name="대체과목" sheetId="4" r:id="rId3"/>
    <sheet name="기타" sheetId="5" r:id="rId4"/>
    <sheet name="호텔관광경영학부" sheetId="1" r:id="rId5"/>
    <sheet name="관광경영학부" sheetId="2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2" i="2" l="1"/>
  <c r="T72" i="2" l="1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T14" i="2"/>
  <c r="S14" i="2"/>
  <c r="R14" i="2"/>
  <c r="Q14" i="2"/>
  <c r="P14" i="2"/>
  <c r="O14" i="2"/>
  <c r="O74" i="2" s="1"/>
  <c r="N14" i="2"/>
  <c r="N74" i="2" s="1"/>
  <c r="M14" i="2"/>
  <c r="M74" i="2" s="1"/>
  <c r="L14" i="2"/>
  <c r="L74" i="2" s="1"/>
  <c r="K14" i="2"/>
  <c r="K74" i="2" s="1"/>
  <c r="J14" i="2"/>
  <c r="J74" i="2" s="1"/>
  <c r="I14" i="2"/>
  <c r="I74" i="2" s="1"/>
  <c r="H14" i="2"/>
  <c r="H74" i="2" s="1"/>
  <c r="G14" i="2"/>
  <c r="G74" i="2" s="1"/>
  <c r="A17" i="4" l="1"/>
  <c r="A18" i="4" s="1"/>
  <c r="A19" i="4" s="1"/>
  <c r="A20" i="4" s="1"/>
  <c r="A14" i="4"/>
  <c r="A15" i="4" s="1"/>
  <c r="A10" i="4"/>
  <c r="A11" i="4" s="1"/>
  <c r="A12" i="4" s="1"/>
  <c r="A7" i="4"/>
  <c r="A7" i="3"/>
  <c r="A8" i="3" s="1"/>
  <c r="A9" i="3" s="1"/>
  <c r="A10" i="3" s="1"/>
  <c r="A11" i="3" s="1"/>
  <c r="A12" i="3" s="1"/>
  <c r="A13" i="3" s="1"/>
  <c r="A14" i="3" s="1"/>
  <c r="A15" i="3" s="1"/>
  <c r="A16" i="3" s="1"/>
  <c r="A18" i="3" s="1"/>
  <c r="A19" i="3" s="1"/>
</calcChain>
</file>

<file path=xl/comments1.xml><?xml version="1.0" encoding="utf-8"?>
<comments xmlns="http://schemas.openxmlformats.org/spreadsheetml/2006/main">
  <authors>
    <author>HALLA</author>
  </authors>
  <commentList>
    <comment ref="U3" authorId="0" shapeId="0">
      <text>
        <r>
          <rPr>
            <b/>
            <sz val="9"/>
            <color indexed="81"/>
            <rFont val="돋움"/>
            <family val="3"/>
            <charset val="129"/>
          </rPr>
          <t>교직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부전공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 xml:space="preserve">복수전공
</t>
        </r>
        <r>
          <rPr>
            <b/>
            <sz val="9"/>
            <color indexed="81"/>
            <rFont val="Tahoma"/>
            <family val="2"/>
          </rPr>
          <t xml:space="preserve">PBL, USR, </t>
        </r>
        <r>
          <rPr>
            <b/>
            <sz val="9"/>
            <color indexed="81"/>
            <rFont val="돋움"/>
            <family val="3"/>
            <charset val="129"/>
          </rPr>
          <t>기업요구교과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표기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<sst xmlns="http://schemas.openxmlformats.org/spreadsheetml/2006/main" count="963" uniqueCount="487">
  <si>
    <t>이수</t>
  </si>
  <si>
    <t>구분</t>
  </si>
  <si>
    <t>교과목</t>
  </si>
  <si>
    <t>번호</t>
  </si>
  <si>
    <t>필수</t>
  </si>
  <si>
    <t>학점</t>
  </si>
  <si>
    <t>선택</t>
  </si>
  <si>
    <t>시수</t>
  </si>
  <si>
    <t>이론</t>
  </si>
  <si>
    <t>실습</t>
  </si>
  <si>
    <t>비고</t>
  </si>
  <si>
    <t>전선</t>
  </si>
  <si>
    <t>관광현장실습</t>
  </si>
  <si>
    <t>Field Training of Industry</t>
  </si>
  <si>
    <t>커피기초 실무</t>
  </si>
  <si>
    <t>Basic Coffee Practice</t>
  </si>
  <si>
    <t>Hotel &amp; Resort Field Study</t>
  </si>
  <si>
    <t>전필</t>
  </si>
  <si>
    <t>호텔경영론</t>
  </si>
  <si>
    <t>Hotel Business Administration</t>
  </si>
  <si>
    <t>관광학개론</t>
  </si>
  <si>
    <t>Tourism Principles</t>
  </si>
  <si>
    <t>Golf(1)</t>
  </si>
  <si>
    <t>카지노기초실무</t>
  </si>
  <si>
    <t>Basic Casino Practice</t>
  </si>
  <si>
    <t>호텔기초영어</t>
  </si>
  <si>
    <t>Basic Hotel English</t>
  </si>
  <si>
    <t>와인소믈리에경영론</t>
  </si>
  <si>
    <t>Wine Sommelier Management</t>
  </si>
  <si>
    <t>호텔인적관리론</t>
  </si>
  <si>
    <t>Hotel Human Resources Management</t>
  </si>
  <si>
    <t xml:space="preserve">카지노고급실무 </t>
  </si>
  <si>
    <t>Advanced Casino Practice</t>
  </si>
  <si>
    <t>호텔기본영어</t>
  </si>
  <si>
    <t>Intermediate Hotel English</t>
  </si>
  <si>
    <t>Hotel Business Vietnamese 1</t>
  </si>
  <si>
    <t>회계원리</t>
  </si>
  <si>
    <t>Introduction to Accounting</t>
  </si>
  <si>
    <t>Hotel Business Vietnamese 2</t>
  </si>
  <si>
    <t>Job Preparation(1)</t>
  </si>
  <si>
    <t>Job Preparation(2)</t>
  </si>
  <si>
    <t>관광창업프로젝트</t>
  </si>
  <si>
    <t>Tourism Startup Project</t>
  </si>
  <si>
    <t>1학년1학기</t>
    <phoneticPr fontId="1" type="noConversion"/>
  </si>
  <si>
    <t>1학년2학기</t>
    <phoneticPr fontId="1" type="noConversion"/>
  </si>
  <si>
    <t>2학년1학기</t>
    <phoneticPr fontId="1" type="noConversion"/>
  </si>
  <si>
    <t>2학년2학기</t>
    <phoneticPr fontId="1" type="noConversion"/>
  </si>
  <si>
    <t>3학년1학기</t>
    <phoneticPr fontId="1" type="noConversion"/>
  </si>
  <si>
    <t>3학년2학기</t>
    <phoneticPr fontId="1" type="noConversion"/>
  </si>
  <si>
    <t>4학년1학기</t>
    <phoneticPr fontId="1" type="noConversion"/>
  </si>
  <si>
    <t>학년/학기</t>
    <phoneticPr fontId="1" type="noConversion"/>
  </si>
  <si>
    <t>호텔외식전공 심화트랙</t>
    <phoneticPr fontId="1" type="noConversion"/>
  </si>
  <si>
    <t>학년</t>
  </si>
  <si>
    <t>여가관광트렌드</t>
  </si>
  <si>
    <t>Leisure Tourism Trends</t>
  </si>
  <si>
    <t>호텔관광마케팅</t>
  </si>
  <si>
    <t>Hotel and Tourism Marketing</t>
  </si>
  <si>
    <t>Golf &amp; Resort Management</t>
  </si>
  <si>
    <t>외식산업론</t>
  </si>
  <si>
    <t>Food Service Industry</t>
  </si>
  <si>
    <t>MICE Event Planning Practice</t>
  </si>
  <si>
    <t>Field Training(1)</t>
  </si>
  <si>
    <t>서비스경영론</t>
  </si>
  <si>
    <t>Service Management</t>
  </si>
  <si>
    <t>상품기획실무</t>
  </si>
  <si>
    <t>Product Planning Practice</t>
  </si>
  <si>
    <t>Field Training(2)</t>
  </si>
  <si>
    <t>웰니스관광컨텐츠론</t>
  </si>
  <si>
    <t>Wellness Tourism Contents</t>
  </si>
  <si>
    <t>비즈니스리더십</t>
  </si>
  <si>
    <t>Business Leadership</t>
  </si>
  <si>
    <t>호텔관광세미나</t>
  </si>
  <si>
    <t>Hotel Tourism Seminar</t>
  </si>
  <si>
    <t>관광법규 및 정책</t>
  </si>
  <si>
    <t>Tourism Law &amp; Policy</t>
  </si>
  <si>
    <t>지역관광론</t>
  </si>
  <si>
    <t>Regional Tourism</t>
  </si>
  <si>
    <t>연회기획론</t>
  </si>
  <si>
    <t>Banquet Planning</t>
  </si>
  <si>
    <t>크루즈경영론</t>
  </si>
  <si>
    <t>Cruise Management</t>
  </si>
  <si>
    <t>4학년1학기</t>
    <phoneticPr fontId="1" type="noConversion"/>
  </si>
  <si>
    <t>4학년2학기</t>
    <phoneticPr fontId="1" type="noConversion"/>
  </si>
  <si>
    <t>교과목명(국문)</t>
  </si>
  <si>
    <t>교과목명(영문)</t>
  </si>
  <si>
    <t>호텔&amp;리조트 현장 스터디</t>
  </si>
  <si>
    <t>골프(1)</t>
  </si>
  <si>
    <t>호텔비즈니스 베트남어 1</t>
  </si>
  <si>
    <t>호텔비즈니스 베트남어 2</t>
  </si>
  <si>
    <t>취업실무(1)</t>
  </si>
  <si>
    <t>취업실무(2)</t>
  </si>
  <si>
    <t>골프&amp;리조트경영론</t>
  </si>
  <si>
    <t>MICE이벤트기획실무</t>
  </si>
  <si>
    <t>현장실습(1)</t>
  </si>
  <si>
    <t>현장실습(2)</t>
  </si>
  <si>
    <t>호텔외식전공 기본트랙</t>
    <phoneticPr fontId="1" type="noConversion"/>
  </si>
  <si>
    <t>관광기초영어</t>
  </si>
  <si>
    <t>Basic English for Tourism</t>
  </si>
  <si>
    <t>글로벌 비즈니스 매너 실무</t>
  </si>
  <si>
    <t>Business manner</t>
  </si>
  <si>
    <t>경영의 이해</t>
  </si>
  <si>
    <t>Introduction of Management</t>
  </si>
  <si>
    <t>여행과 문화</t>
  </si>
  <si>
    <t>Culture &amp; Tourism</t>
  </si>
  <si>
    <t>Basic Japanese for Tourism</t>
  </si>
  <si>
    <t>Golf(2)</t>
  </si>
  <si>
    <t>관광행동론</t>
  </si>
  <si>
    <t>Tourist Behavior</t>
  </si>
  <si>
    <t>관광실무영어</t>
  </si>
  <si>
    <t>Practical English for Tourism</t>
  </si>
  <si>
    <t>여행업실무</t>
  </si>
  <si>
    <t>Practices Of Travel Agency</t>
  </si>
  <si>
    <t xml:space="preserve">관광캡스톤디자인 </t>
  </si>
  <si>
    <t>Tourism Capstone Design</t>
  </si>
  <si>
    <t>/학기</t>
  </si>
  <si>
    <t>관광외국어1</t>
  </si>
  <si>
    <t>골프(2)</t>
  </si>
  <si>
    <t>관광레저전공 기본트랙</t>
    <phoneticPr fontId="1" type="noConversion"/>
  </si>
  <si>
    <t>필수학점</t>
  </si>
  <si>
    <t>선택학점</t>
  </si>
  <si>
    <t>경영통계학</t>
  </si>
  <si>
    <t>Business Statistics</t>
  </si>
  <si>
    <t>관광자원론</t>
  </si>
  <si>
    <t>Tourism Resources</t>
  </si>
  <si>
    <t>관광개발론</t>
  </si>
  <si>
    <t>Tourism Development</t>
  </si>
  <si>
    <t>레크리에이션 활동지도</t>
  </si>
  <si>
    <t>Recreational Guidance</t>
  </si>
  <si>
    <t>Practical Japanese for Tourism</t>
  </si>
  <si>
    <t>여행사경영론</t>
  </si>
  <si>
    <t>Travel Agency Management</t>
  </si>
  <si>
    <t>관광경영투자분석</t>
  </si>
  <si>
    <t>Investment Analysis for Tourism management</t>
  </si>
  <si>
    <t>항공예약실무</t>
  </si>
  <si>
    <t>Practice for Airline Reservation</t>
  </si>
  <si>
    <t>서비스기획실무</t>
  </si>
  <si>
    <t>Strategy for Tourism Management</t>
  </si>
  <si>
    <t>관광 스타트업 아이디어</t>
  </si>
  <si>
    <t>Tourism Startup Idea</t>
  </si>
  <si>
    <t>스마트관광론</t>
  </si>
  <si>
    <t>Smart Tourism</t>
  </si>
  <si>
    <t>관광외국어2</t>
  </si>
  <si>
    <t>관광레저전공 심화트랙</t>
    <phoneticPr fontId="1" type="noConversion"/>
  </si>
  <si>
    <t>2학년2학기</t>
    <phoneticPr fontId="1" type="noConversion"/>
  </si>
  <si>
    <t>4학년1학기</t>
    <phoneticPr fontId="1" type="noConversion"/>
  </si>
  <si>
    <t>3학년2학기</t>
    <phoneticPr fontId="1" type="noConversion"/>
  </si>
  <si>
    <t>산업체현장실습</t>
  </si>
  <si>
    <t>산업체현장실습(대체)</t>
    <phoneticPr fontId="1" type="noConversion"/>
  </si>
  <si>
    <t>관광세미나(대체)</t>
    <phoneticPr fontId="1" type="noConversion"/>
  </si>
  <si>
    <t>골프&amp;리조트경영론(동일)</t>
    <phoneticPr fontId="1" type="noConversion"/>
  </si>
  <si>
    <t>관광학원론(동일)</t>
    <phoneticPr fontId="1" type="noConversion"/>
  </si>
  <si>
    <t>관광상품기획실무(대체)</t>
    <phoneticPr fontId="1" type="noConversion"/>
  </si>
  <si>
    <t>관광기초중국어(대체)</t>
    <phoneticPr fontId="1" type="noConversion"/>
  </si>
  <si>
    <t>와인소믈리에실무(대체)</t>
    <phoneticPr fontId="1" type="noConversion"/>
  </si>
  <si>
    <t>관광커뮤니케이션(대체)</t>
    <phoneticPr fontId="1" type="noConversion"/>
  </si>
  <si>
    <t>글로벌비즈니스매너실무(대체)</t>
    <phoneticPr fontId="1" type="noConversion"/>
  </si>
  <si>
    <t>관광실무중국어(대체)</t>
    <phoneticPr fontId="1" type="noConversion"/>
  </si>
  <si>
    <t>외식창업프로젝트(대체)</t>
    <phoneticPr fontId="1" type="noConversion"/>
  </si>
  <si>
    <t>호텔리조트경영론</t>
  </si>
  <si>
    <t>호텔리조트경영론(동일)</t>
    <phoneticPr fontId="1" type="noConversion"/>
  </si>
  <si>
    <t>축제이벤트기획실무(대체)</t>
    <phoneticPr fontId="1" type="noConversion"/>
  </si>
  <si>
    <t>식음료경영론, 음료경영론(동일)</t>
    <phoneticPr fontId="1" type="noConversion"/>
  </si>
  <si>
    <t>산업체현장실습(대체)</t>
    <phoneticPr fontId="1" type="noConversion"/>
  </si>
  <si>
    <t>골프&amp;리조트 경영론(동일)</t>
    <phoneticPr fontId="1" type="noConversion"/>
  </si>
  <si>
    <t>관광학원론(동일)</t>
    <phoneticPr fontId="1" type="noConversion"/>
  </si>
  <si>
    <t>경영학원론(동일)</t>
    <phoneticPr fontId="1" type="noConversion"/>
  </si>
  <si>
    <t>관광기초일어(대체)</t>
    <phoneticPr fontId="1" type="noConversion"/>
  </si>
  <si>
    <t>관광소비자행동론(동일)</t>
    <phoneticPr fontId="1" type="noConversion"/>
  </si>
  <si>
    <t>축제이벤트기획실무(대체)</t>
    <phoneticPr fontId="1" type="noConversion"/>
  </si>
  <si>
    <t>관광실무일어(대체)</t>
    <phoneticPr fontId="1" type="noConversion"/>
  </si>
  <si>
    <t>항공지상직서비스(대체)</t>
    <phoneticPr fontId="1" type="noConversion"/>
  </si>
  <si>
    <t>관광경영전략(대체)</t>
    <phoneticPr fontId="1" type="noConversion"/>
  </si>
  <si>
    <t>[2022학년도 동일과목 지정 신청서]</t>
    <phoneticPr fontId="7" type="noConversion"/>
  </si>
  <si>
    <t xml:space="preserve">신청학부(과) : </t>
    <phoneticPr fontId="7" type="noConversion"/>
  </si>
  <si>
    <t>순</t>
    <phoneticPr fontId="7" type="noConversion"/>
  </si>
  <si>
    <t>기존 교과목(폐지 과목)</t>
    <phoneticPr fontId="7" type="noConversion"/>
  </si>
  <si>
    <t>이수
구분</t>
    <phoneticPr fontId="7" type="noConversion"/>
  </si>
  <si>
    <t>교과목
번   호</t>
    <phoneticPr fontId="7" type="noConversion"/>
  </si>
  <si>
    <t>교과목 명</t>
    <phoneticPr fontId="7" type="noConversion"/>
  </si>
  <si>
    <t>학점</t>
    <phoneticPr fontId="7" type="noConversion"/>
  </si>
  <si>
    <t>기초</t>
  </si>
  <si>
    <t>03507</t>
    <phoneticPr fontId="7" type="noConversion"/>
  </si>
  <si>
    <t>현대사회와 레저</t>
  </si>
  <si>
    <t>학사과정 변경</t>
    <phoneticPr fontId="7" type="noConversion"/>
  </si>
  <si>
    <t>학사과정 변경</t>
    <phoneticPr fontId="7" type="noConversion"/>
  </si>
  <si>
    <t>레저와 관광</t>
    <phoneticPr fontId="7" type="noConversion"/>
  </si>
  <si>
    <t>현대사회와 여가문화</t>
    <phoneticPr fontId="7" type="noConversion"/>
  </si>
  <si>
    <t>컴퓨터활용</t>
  </si>
  <si>
    <t>여행영어</t>
  </si>
  <si>
    <t>환대산업의 이해</t>
    <phoneticPr fontId="7" type="noConversion"/>
  </si>
  <si>
    <t>영문법 및 독해</t>
    <phoneticPr fontId="7" type="noConversion"/>
  </si>
  <si>
    <t>경영학원론</t>
  </si>
  <si>
    <t>03792</t>
  </si>
  <si>
    <t>관광학원론</t>
  </si>
  <si>
    <t>03769</t>
  </si>
  <si>
    <t>관광소비자행동론</t>
  </si>
  <si>
    <t>02960</t>
  </si>
  <si>
    <t>03105</t>
    <phoneticPr fontId="7" type="noConversion"/>
  </si>
  <si>
    <t>식음료경영론</t>
  </si>
  <si>
    <t>03770</t>
  </si>
  <si>
    <t>음료경영론</t>
  </si>
  <si>
    <t>외식창업프로젝트</t>
    <phoneticPr fontId="7" type="noConversion"/>
  </si>
  <si>
    <t>03780</t>
  </si>
  <si>
    <t>커피기초 실무</t>
    <phoneticPr fontId="7" type="noConversion"/>
  </si>
  <si>
    <t>음료경영론</t>
    <phoneticPr fontId="7" type="noConversion"/>
  </si>
  <si>
    <t>전선</t>
    <phoneticPr fontId="7" type="noConversion"/>
  </si>
  <si>
    <t xml:space="preserve">트랙: </t>
    <phoneticPr fontId="7" type="noConversion"/>
  </si>
  <si>
    <t>순</t>
    <phoneticPr fontId="7" type="noConversion"/>
  </si>
  <si>
    <t>동일 교과목(신설 과목 등)</t>
    <phoneticPr fontId="7" type="noConversion"/>
  </si>
  <si>
    <t xml:space="preserve">비고 </t>
    <phoneticPr fontId="7" type="noConversion"/>
  </si>
  <si>
    <t>시수</t>
    <phoneticPr fontId="7" type="noConversion"/>
  </si>
  <si>
    <t>폐지 사유</t>
    <phoneticPr fontId="7" type="noConversion"/>
  </si>
  <si>
    <t>신설 사유</t>
    <phoneticPr fontId="7" type="noConversion"/>
  </si>
  <si>
    <t>01730</t>
    <phoneticPr fontId="7" type="noConversion"/>
  </si>
  <si>
    <t>00548</t>
    <phoneticPr fontId="7" type="noConversion"/>
  </si>
  <si>
    <t>인간과 여행</t>
    <phoneticPr fontId="7" type="noConversion"/>
  </si>
  <si>
    <t>03506</t>
    <phoneticPr fontId="7" type="noConversion"/>
  </si>
  <si>
    <t>02452</t>
    <phoneticPr fontId="7" type="noConversion"/>
  </si>
  <si>
    <t>00049</t>
    <phoneticPr fontId="7" type="noConversion"/>
  </si>
  <si>
    <t>01732</t>
    <phoneticPr fontId="7" type="noConversion"/>
  </si>
  <si>
    <t>03021</t>
    <phoneticPr fontId="7" type="noConversion"/>
  </si>
  <si>
    <t>학사과정 변경</t>
    <phoneticPr fontId="7" type="noConversion"/>
  </si>
  <si>
    <t>학사과정 변경</t>
    <phoneticPr fontId="7" type="noConversion"/>
  </si>
  <si>
    <t>03371</t>
    <phoneticPr fontId="7" type="noConversion"/>
  </si>
  <si>
    <t>03781</t>
    <phoneticPr fontId="7" type="noConversion"/>
  </si>
  <si>
    <t>03206</t>
    <phoneticPr fontId="7" type="noConversion"/>
  </si>
  <si>
    <t>전선</t>
    <phoneticPr fontId="7" type="noConversion"/>
  </si>
  <si>
    <t>여행업실무</t>
    <phoneticPr fontId="7" type="noConversion"/>
  </si>
  <si>
    <t>여행업실무</t>
    <phoneticPr fontId="7" type="noConversion"/>
  </si>
  <si>
    <t>골프&amp;리조트경영론</t>
    <phoneticPr fontId="7" type="noConversion"/>
  </si>
  <si>
    <t>전선</t>
    <phoneticPr fontId="7" type="noConversion"/>
  </si>
  <si>
    <t>호텔경영론</t>
    <phoneticPr fontId="7" type="noConversion"/>
  </si>
  <si>
    <t>현대사회와 레저</t>
    <phoneticPr fontId="1" type="noConversion"/>
  </si>
  <si>
    <t>현대사회와 레저</t>
    <phoneticPr fontId="1" type="noConversion"/>
  </si>
  <si>
    <t>학사과정 변경</t>
    <phoneticPr fontId="7" type="noConversion"/>
  </si>
  <si>
    <t>[2022학년도 대체과목 지정 신청서]</t>
    <phoneticPr fontId="7" type="noConversion"/>
  </si>
  <si>
    <t>관광경영학과</t>
    <phoneticPr fontId="7" type="noConversion"/>
  </si>
  <si>
    <t xml:space="preserve">트랙: </t>
    <phoneticPr fontId="7" type="noConversion"/>
  </si>
  <si>
    <t>호텔관광경영학부</t>
    <phoneticPr fontId="7" type="noConversion"/>
  </si>
  <si>
    <t>대체 교과목(신설 과목 등)</t>
    <phoneticPr fontId="7" type="noConversion"/>
  </si>
  <si>
    <t>교과목
번   호</t>
    <phoneticPr fontId="7" type="noConversion"/>
  </si>
  <si>
    <t>학점</t>
    <phoneticPr fontId="7" type="noConversion"/>
  </si>
  <si>
    <t>시수</t>
    <phoneticPr fontId="7" type="noConversion"/>
  </si>
  <si>
    <t>신설 사유</t>
    <phoneticPr fontId="7" type="noConversion"/>
  </si>
  <si>
    <t>03370</t>
    <phoneticPr fontId="18" type="noConversion"/>
  </si>
  <si>
    <t>글로벌 비즈니스 매너실무</t>
    <phoneticPr fontId="7" type="noConversion"/>
  </si>
  <si>
    <t>학사과정변경</t>
    <phoneticPr fontId="7" type="noConversion"/>
  </si>
  <si>
    <t>카지노 고급실무</t>
    <phoneticPr fontId="7" type="noConversion"/>
  </si>
  <si>
    <t>관광기초일어</t>
    <phoneticPr fontId="7" type="noConversion"/>
  </si>
  <si>
    <t>학사과정변경</t>
    <phoneticPr fontId="7" type="noConversion"/>
  </si>
  <si>
    <t>관광외국어1</t>
    <phoneticPr fontId="7" type="noConversion"/>
  </si>
  <si>
    <t>전선</t>
    <phoneticPr fontId="7" type="noConversion"/>
  </si>
  <si>
    <t>관광상품기획실무</t>
    <phoneticPr fontId="7" type="noConversion"/>
  </si>
  <si>
    <t>카지노기초실무</t>
    <phoneticPr fontId="7" type="noConversion"/>
  </si>
  <si>
    <t>학사과정변경</t>
    <phoneticPr fontId="7" type="noConversion"/>
  </si>
  <si>
    <t>관광실무일어</t>
    <phoneticPr fontId="7" type="noConversion"/>
  </si>
  <si>
    <t>관광외국어2</t>
    <phoneticPr fontId="7" type="noConversion"/>
  </si>
  <si>
    <t>와인소믈리에실무</t>
    <phoneticPr fontId="7" type="noConversion"/>
  </si>
  <si>
    <t>와인소믈리에경영론</t>
    <phoneticPr fontId="7" type="noConversion"/>
  </si>
  <si>
    <t>축제이벤트기획실무</t>
    <phoneticPr fontId="7" type="noConversion"/>
  </si>
  <si>
    <t>전선</t>
    <phoneticPr fontId="7" type="noConversion"/>
  </si>
  <si>
    <t>MICE이벤트기획실무</t>
    <phoneticPr fontId="7" type="noConversion"/>
  </si>
  <si>
    <t>관광기초중국어</t>
    <phoneticPr fontId="7" type="noConversion"/>
  </si>
  <si>
    <t>호텔기초영어</t>
    <phoneticPr fontId="7" type="noConversion"/>
  </si>
  <si>
    <t>항공지상직서비스</t>
    <phoneticPr fontId="7" type="noConversion"/>
  </si>
  <si>
    <t>항공예약실무</t>
    <phoneticPr fontId="7" type="noConversion"/>
  </si>
  <si>
    <t>비즈니스리더십</t>
    <phoneticPr fontId="7" type="noConversion"/>
  </si>
  <si>
    <t>관광실무중국어</t>
    <phoneticPr fontId="7" type="noConversion"/>
  </si>
  <si>
    <t>호텔기본영어</t>
    <phoneticPr fontId="7" type="noConversion"/>
  </si>
  <si>
    <t>관광경영전략</t>
    <phoneticPr fontId="7" type="noConversion"/>
  </si>
  <si>
    <t>서비스기획실무</t>
    <phoneticPr fontId="7" type="noConversion"/>
  </si>
  <si>
    <t>관광세미나</t>
    <phoneticPr fontId="7" type="noConversion"/>
  </si>
  <si>
    <t>호텔&amp;리조트 현장스터디</t>
    <phoneticPr fontId="7" type="noConversion"/>
  </si>
  <si>
    <t>여행업실무</t>
    <phoneticPr fontId="7" type="noConversion"/>
  </si>
  <si>
    <t>산업체현장실습</t>
    <phoneticPr fontId="7" type="noConversion"/>
  </si>
  <si>
    <t>관광현장실습</t>
    <phoneticPr fontId="7" type="noConversion"/>
  </si>
  <si>
    <t>관광창업프로젝트</t>
    <phoneticPr fontId="7" type="noConversion"/>
  </si>
  <si>
    <t>관광커뮤니케이션</t>
    <phoneticPr fontId="7" type="noConversion"/>
  </si>
  <si>
    <t>호텔인적관리론</t>
    <phoneticPr fontId="7" type="noConversion"/>
  </si>
  <si>
    <t>식음료경영론</t>
    <phoneticPr fontId="7" type="noConversion"/>
  </si>
  <si>
    <t>커피기초 실무</t>
    <phoneticPr fontId="7" type="noConversion"/>
  </si>
  <si>
    <t xml:space="preserve">주2) 동일과목 지정시 폐지된 과목에 대한 재수강은 지정된 동일과목 수강으로 가능하나, 기존 폐지 과목을 수강한 경우 재수강 이외의 수강신청은 동일과목으로 지정되어 불가능함.  </t>
    <phoneticPr fontId="7" type="noConversion"/>
  </si>
  <si>
    <t>주1) 대체과목은 재수강 안됨</t>
    <phoneticPr fontId="7" type="noConversion"/>
  </si>
  <si>
    <t>2020학년도</t>
  </si>
  <si>
    <t>학년</t>
    <phoneticPr fontId="7" type="noConversion"/>
  </si>
  <si>
    <t>학기</t>
    <phoneticPr fontId="7" type="noConversion"/>
  </si>
  <si>
    <t>교과목
번호</t>
    <phoneticPr fontId="7" type="noConversion"/>
  </si>
  <si>
    <t>교과목명(국문)</t>
    <phoneticPr fontId="7" type="noConversion"/>
  </si>
  <si>
    <t>학습성과</t>
  </si>
  <si>
    <t>학점</t>
    <phoneticPr fontId="1" type="noConversion"/>
  </si>
  <si>
    <t>시수</t>
    <phoneticPr fontId="1" type="noConversion"/>
  </si>
  <si>
    <t>비고</t>
    <phoneticPr fontId="7" type="noConversion"/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</si>
  <si>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</si>
  <si>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</si>
  <si>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</si>
  <si>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</si>
  <si>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</si>
  <si>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</si>
  <si>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</si>
  <si>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</si>
  <si>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</si>
  <si>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필수</t>
    <phoneticPr fontId="7" type="noConversion"/>
  </si>
  <si>
    <t>선택</t>
    <phoneticPr fontId="7" type="noConversion"/>
  </si>
  <si>
    <t>이론</t>
    <phoneticPr fontId="7" type="noConversion"/>
  </si>
  <si>
    <t>실습</t>
    <phoneticPr fontId="7" type="noConversion"/>
  </si>
  <si>
    <t>GC1</t>
    <phoneticPr fontId="1" type="noConversion"/>
  </si>
  <si>
    <t>GC2</t>
  </si>
  <si>
    <t>GC3</t>
  </si>
  <si>
    <t>GC4</t>
  </si>
  <si>
    <t>GC5</t>
  </si>
  <si>
    <t>GC6</t>
  </si>
  <si>
    <t>교필</t>
  </si>
  <si>
    <t>MY(Make Your) Dream(1)</t>
  </si>
  <si>
    <t>교양(GC)</t>
    <phoneticPr fontId="1" type="noConversion"/>
  </si>
  <si>
    <t>교양(GC)</t>
    <phoneticPr fontId="1" type="noConversion"/>
  </si>
  <si>
    <t>00357</t>
    <phoneticPr fontId="1" type="noConversion"/>
  </si>
  <si>
    <t>영어회화(1)</t>
  </si>
  <si>
    <t>English Conversation(1)</t>
  </si>
  <si>
    <t>01179</t>
    <phoneticPr fontId="1" type="noConversion"/>
  </si>
  <si>
    <t>대학영어(1)</t>
    <phoneticPr fontId="7" type="noConversion"/>
  </si>
  <si>
    <t>Academic English(1)</t>
    <phoneticPr fontId="7" type="noConversion"/>
  </si>
  <si>
    <t>03084</t>
    <phoneticPr fontId="1" type="noConversion"/>
  </si>
  <si>
    <t>사고와표현:말하기와 듣기</t>
    <phoneticPr fontId="1" type="noConversion"/>
  </si>
  <si>
    <t>Thought and Expression : Speech and Listening</t>
    <phoneticPr fontId="1" type="noConversion"/>
  </si>
  <si>
    <t>기초</t>
    <phoneticPr fontId="1" type="noConversion"/>
  </si>
  <si>
    <t>00548</t>
    <phoneticPr fontId="1" type="noConversion"/>
  </si>
  <si>
    <t>Computer Application</t>
  </si>
  <si>
    <t>03507</t>
    <phoneticPr fontId="1" type="noConversion"/>
  </si>
  <si>
    <t>Leisure in modern society</t>
  </si>
  <si>
    <t>00049</t>
    <phoneticPr fontId="1" type="noConversion"/>
  </si>
  <si>
    <t>경영학원론</t>
    <phoneticPr fontId="1" type="noConversion"/>
  </si>
  <si>
    <t>03518</t>
  </si>
  <si>
    <t>교직</t>
  </si>
  <si>
    <t>학점 계</t>
  </si>
  <si>
    <t>MY(Make Your) Dream(2)</t>
  </si>
  <si>
    <t>00358</t>
  </si>
  <si>
    <t>영어회화(2)</t>
  </si>
  <si>
    <t>English Conversation(2)</t>
  </si>
  <si>
    <t>01180</t>
    <phoneticPr fontId="1" type="noConversion"/>
  </si>
  <si>
    <t>대학영어(2)</t>
    <phoneticPr fontId="7" type="noConversion"/>
  </si>
  <si>
    <t>Academic English(2)</t>
    <phoneticPr fontId="7" type="noConversion"/>
  </si>
  <si>
    <t>03085</t>
    <phoneticPr fontId="1" type="noConversion"/>
  </si>
  <si>
    <t>사고와 표현:쓰기와 읽기</t>
    <phoneticPr fontId="1" type="noConversion"/>
  </si>
  <si>
    <t>Thought and Expression :Writing and Reading</t>
    <phoneticPr fontId="1" type="noConversion"/>
  </si>
  <si>
    <t>교필</t>
    <phoneticPr fontId="1" type="noConversion"/>
  </si>
  <si>
    <t>03518</t>
    <phoneticPr fontId="1" type="noConversion"/>
  </si>
  <si>
    <t>운곡 창업가정신</t>
    <phoneticPr fontId="1" type="noConversion"/>
  </si>
  <si>
    <t>WoonGok Entrepreneurship</t>
  </si>
  <si>
    <t>시사경제의 이해</t>
  </si>
  <si>
    <t>Current Business Issues</t>
  </si>
  <si>
    <t>Food &amp; Beverage Management Practice</t>
  </si>
  <si>
    <t>Travel Agency management</t>
  </si>
  <si>
    <t>글로벌 비즈니스 매너실무</t>
  </si>
  <si>
    <t>MY(Make Your) Life(1)</t>
  </si>
  <si>
    <t>00610</t>
  </si>
  <si>
    <t>Introduction to Financial Accounting</t>
  </si>
  <si>
    <t>03020</t>
  </si>
  <si>
    <t>03371</t>
  </si>
  <si>
    <t>Hotel Business Resort practice</t>
  </si>
  <si>
    <t>03022</t>
  </si>
  <si>
    <t>관광기초일어</t>
  </si>
  <si>
    <t>01350</t>
  </si>
  <si>
    <t>03203</t>
  </si>
  <si>
    <t>여가레크리에이션실무</t>
  </si>
  <si>
    <t>Leisure Recreation Practice</t>
  </si>
  <si>
    <t>MY(Make Your) Life(2)</t>
  </si>
  <si>
    <t>03021</t>
  </si>
  <si>
    <t xml:space="preserve">Tourist Behavior </t>
  </si>
  <si>
    <t>01734</t>
  </si>
  <si>
    <t>03372</t>
  </si>
  <si>
    <t>관광상품기획실무</t>
  </si>
  <si>
    <t>Tourism Product Planning</t>
  </si>
  <si>
    <t>01729</t>
  </si>
  <si>
    <t>01351</t>
  </si>
  <si>
    <t>03024</t>
  </si>
  <si>
    <t>관광실무일어</t>
  </si>
  <si>
    <t>기초</t>
    <phoneticPr fontId="1" type="noConversion"/>
  </si>
  <si>
    <t>03506</t>
  </si>
  <si>
    <t>Travel English</t>
  </si>
  <si>
    <t>01733</t>
  </si>
  <si>
    <t>교직/PBL</t>
  </si>
  <si>
    <t>03102</t>
  </si>
  <si>
    <t>02719</t>
  </si>
  <si>
    <t>와인 소믈리에 실무</t>
  </si>
  <si>
    <t>Wine Sommelier</t>
  </si>
  <si>
    <t>03384</t>
  </si>
  <si>
    <t>축제이벤트기획실무</t>
  </si>
  <si>
    <t>Event planning practice</t>
  </si>
  <si>
    <t>03023</t>
  </si>
  <si>
    <t>관광기초중국어</t>
  </si>
  <si>
    <t>Basic Chinese for Tourism</t>
  </si>
  <si>
    <t>02346</t>
  </si>
  <si>
    <t>논리 및 논술</t>
  </si>
  <si>
    <t>Logic and Discourse</t>
  </si>
  <si>
    <t>교직(GC)</t>
    <phoneticPr fontId="1" type="noConversion"/>
  </si>
  <si>
    <t>02355</t>
  </si>
  <si>
    <t>03103</t>
  </si>
  <si>
    <t>교직/USR</t>
  </si>
  <si>
    <t>03374</t>
  </si>
  <si>
    <t>항공지상직서비스</t>
  </si>
  <si>
    <t>Aerial position service</t>
  </si>
  <si>
    <t>02008</t>
  </si>
  <si>
    <t>비즈니스리더쉽</t>
  </si>
  <si>
    <t>03025</t>
  </si>
  <si>
    <t>관광실무중국어</t>
  </si>
  <si>
    <t>Practical chinese for Tourism</t>
  </si>
  <si>
    <t>02677</t>
  </si>
  <si>
    <t>관광교재 연구 및 지도법</t>
  </si>
  <si>
    <t>Methods and Materials in Teaching Tourism</t>
  </si>
  <si>
    <t>03204</t>
  </si>
  <si>
    <t>PBL</t>
  </si>
  <si>
    <t>02671</t>
  </si>
  <si>
    <t>02672</t>
  </si>
  <si>
    <t>02963</t>
  </si>
  <si>
    <t>03106</t>
  </si>
  <si>
    <t>관광경영전략</t>
  </si>
  <si>
    <t>02675</t>
  </si>
  <si>
    <t>관광교육론</t>
  </si>
  <si>
    <t>Education of Tourism</t>
  </si>
  <si>
    <t>03375</t>
  </si>
  <si>
    <t>관광세미나</t>
  </si>
  <si>
    <t>Tourism Seminar</t>
  </si>
  <si>
    <t>03205</t>
  </si>
  <si>
    <t>Practices Of Travel Business</t>
  </si>
  <si>
    <t>03104</t>
  </si>
  <si>
    <t>02722</t>
  </si>
  <si>
    <t>외식창업프로젝트</t>
  </si>
  <si>
    <t>Restaurant business start-up project</t>
  </si>
  <si>
    <t>기업요구</t>
  </si>
  <si>
    <t>02962</t>
  </si>
  <si>
    <t>관광커뮤니케이션</t>
  </si>
  <si>
    <t>Tourism Marketing Communication</t>
  </si>
  <si>
    <t>03029</t>
  </si>
  <si>
    <t>합 계</t>
  </si>
  <si>
    <t>외식산업론</t>
    <phoneticPr fontId="1" type="noConversion"/>
  </si>
  <si>
    <t>현장실습(1)</t>
    <phoneticPr fontId="1" type="noConversion"/>
  </si>
  <si>
    <t>현장실습(2)</t>
    <phoneticPr fontId="1" type="noConversion"/>
  </si>
  <si>
    <t>호텔관광세미나</t>
    <phoneticPr fontId="1" type="noConversion"/>
  </si>
  <si>
    <t>지역관광론</t>
    <phoneticPr fontId="1" type="noConversion"/>
  </si>
  <si>
    <t>호텔경영론</t>
    <phoneticPr fontId="1" type="noConversion"/>
  </si>
  <si>
    <t>관광캡스톤디자인</t>
    <phoneticPr fontId="1" type="noConversion"/>
  </si>
  <si>
    <t>레크레이션 활동지도</t>
    <phoneticPr fontId="1" type="noConversion"/>
  </si>
  <si>
    <t>스마트관광론</t>
    <phoneticPr fontId="1" type="noConversion"/>
  </si>
  <si>
    <t xml:space="preserve">일반선택 분류 과목 </t>
    <phoneticPr fontId="1" type="noConversion"/>
  </si>
  <si>
    <t>관광경영학과</t>
    <phoneticPr fontId="1" type="noConversion"/>
  </si>
  <si>
    <t>호텔관광경영학부</t>
    <phoneticPr fontId="1" type="noConversion"/>
  </si>
  <si>
    <t>주1) 동일과목 지정요건 : 선택 또는 필수과목(교필, 교선, 기초, 전필, 전선)</t>
    <phoneticPr fontId="7" type="noConversion"/>
  </si>
  <si>
    <t xml:space="preserve">동일대체 교과목 </t>
    <phoneticPr fontId="1" type="noConversion"/>
  </si>
  <si>
    <t>동일대체 교과목</t>
    <phoneticPr fontId="1" type="noConversion"/>
  </si>
  <si>
    <t>인간과 여행(동일)</t>
    <phoneticPr fontId="1" type="noConversion"/>
  </si>
  <si>
    <t>식음료경영론(대체), 음료경영론(동일)</t>
    <phoneticPr fontId="1" type="noConversion"/>
  </si>
  <si>
    <t>현대사회와 여가문화(동일)</t>
    <phoneticPr fontId="1" type="noConversion"/>
  </si>
  <si>
    <t>경영의 이해(동일)</t>
    <phoneticPr fontId="1" type="noConversion"/>
  </si>
  <si>
    <t>커피기초실무(대체)</t>
    <phoneticPr fontId="1" type="noConversion"/>
  </si>
  <si>
    <t>카지노고급실무(대체)</t>
    <phoneticPr fontId="1" type="noConversion"/>
  </si>
  <si>
    <t>골프&amp;리조트경영론(동일)</t>
    <phoneticPr fontId="1" type="noConversion"/>
  </si>
  <si>
    <t>관광외국어1(대체)</t>
    <phoneticPr fontId="1" type="noConversion"/>
  </si>
  <si>
    <t>관광외국어2(대체)</t>
    <phoneticPr fontId="1" type="noConversion"/>
  </si>
  <si>
    <t>환대산업의이해(동일)</t>
    <phoneticPr fontId="1" type="noConversion"/>
  </si>
  <si>
    <t>와인소믈리에경영론(대체)</t>
    <phoneticPr fontId="1" type="noConversion"/>
  </si>
  <si>
    <t>MICE이벤트기획실무(대체)</t>
    <phoneticPr fontId="1" type="noConversion"/>
  </si>
  <si>
    <t>호텔기초영어(대체)</t>
    <phoneticPr fontId="1" type="noConversion"/>
  </si>
  <si>
    <t>항공예약실무(대체)</t>
    <phoneticPr fontId="1" type="noConversion"/>
  </si>
  <si>
    <t>호텔기본영어(대체)</t>
    <phoneticPr fontId="1" type="noConversion"/>
  </si>
  <si>
    <t>호텔&amp;리조트현장스터디(대체)</t>
    <phoneticPr fontId="1" type="noConversion"/>
  </si>
  <si>
    <t>관광학개론(동일)</t>
    <phoneticPr fontId="1" type="noConversion"/>
  </si>
  <si>
    <t>관광현장실습(대체)</t>
    <phoneticPr fontId="1" type="noConversion"/>
  </si>
  <si>
    <t>관광창업프로젝트(대체)</t>
    <phoneticPr fontId="1" type="noConversion"/>
  </si>
  <si>
    <t>호텔인적관리론(대체)</t>
    <phoneticPr fontId="1" type="noConversion"/>
  </si>
  <si>
    <t>[관광경영학과  교육과정표]</t>
    <phoneticPr fontId="1" type="noConversion"/>
  </si>
  <si>
    <t>[호텔관광경영학부 교육과정표]</t>
    <phoneticPr fontId="1" type="noConversion"/>
  </si>
  <si>
    <t>글로벌리조트경영론</t>
    <phoneticPr fontId="1" type="noConversion"/>
  </si>
  <si>
    <t>여행과문화</t>
    <phoneticPr fontId="1" type="noConversion"/>
  </si>
  <si>
    <t xml:space="preserve">관광커뮤니케이션 </t>
    <phoneticPr fontId="1" type="noConversion"/>
  </si>
  <si>
    <t>여가관광트렌드</t>
    <phoneticPr fontId="1" type="noConversion"/>
  </si>
  <si>
    <r>
      <t xml:space="preserve">해당 과목들은 아직 동일대체로 지정되지 않은 과목입니다. </t>
    </r>
    <r>
      <rPr>
        <u/>
        <sz val="10"/>
        <color theme="1"/>
        <rFont val="맑은 고딕"/>
        <family val="3"/>
        <charset val="129"/>
        <scheme val="minor"/>
      </rPr>
      <t/>
    </r>
    <phoneticPr fontId="1" type="noConversion"/>
  </si>
  <si>
    <r>
      <rPr>
        <u/>
        <sz val="10"/>
        <color theme="1"/>
        <rFont val="맑은 고딕"/>
        <family val="3"/>
        <charset val="129"/>
        <scheme val="minor"/>
      </rPr>
      <t>수강하셔도 전공으로 인정받는데에 문제가 없으나</t>
    </r>
    <r>
      <rPr>
        <sz val="10"/>
        <color theme="1"/>
        <rFont val="맑은 고딕"/>
        <family val="3"/>
        <charset val="129"/>
        <scheme val="minor"/>
      </rPr>
      <t xml:space="preserve">, </t>
    </r>
    <r>
      <rPr>
        <sz val="10"/>
        <color rgb="FFFF0000"/>
        <rFont val="맑은 고딕"/>
        <family val="3"/>
        <charset val="129"/>
        <scheme val="minor"/>
      </rPr>
      <t>수강 후 이수구분 변경 신청하면서 학과 사무실로 동일대체 지정 요청</t>
    </r>
    <r>
      <rPr>
        <sz val="10"/>
        <color theme="1"/>
        <rFont val="맑은 고딕"/>
        <family val="3"/>
        <charset val="129"/>
        <scheme val="minor"/>
      </rPr>
      <t xml:space="preserve">하셔야 합니다. </t>
    </r>
    <phoneticPr fontId="1" type="noConversion"/>
  </si>
  <si>
    <t>전선</t>
    <phoneticPr fontId="1" type="noConversion"/>
  </si>
  <si>
    <t>여가레크레이션실무</t>
    <phoneticPr fontId="1" type="noConversion"/>
  </si>
  <si>
    <t>학사과정 변경</t>
    <phoneticPr fontId="7" type="noConversion"/>
  </si>
  <si>
    <t>여가관광트랜드</t>
    <phoneticPr fontId="1" type="noConversion"/>
  </si>
  <si>
    <t>학사과정 변경</t>
    <phoneticPr fontId="7" type="noConversion"/>
  </si>
  <si>
    <t>전선</t>
    <phoneticPr fontId="1" type="noConversion"/>
  </si>
  <si>
    <t>축제이벤트기획실무</t>
    <phoneticPr fontId="1" type="noConversion"/>
  </si>
  <si>
    <t>학사과정변경</t>
    <phoneticPr fontId="1" type="noConversion"/>
  </si>
  <si>
    <t>상품기획실무</t>
    <phoneticPr fontId="1" type="noConversion"/>
  </si>
  <si>
    <t>학사과정변경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</si>
</sst>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m&quot;월&quot;\ dd&quot;일&quot;"/>
    <numFmt numFmtId="177" formatCode="00000"/>
    <numFmt numFmtId="178" formatCode="0.0"/>
  </numFmts>
  <fonts count="4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  <scheme val="minor"/>
    </font>
    <font>
      <sz val="14"/>
      <name val="맑은 고딕"/>
      <family val="3"/>
      <charset val="129"/>
    </font>
    <font>
      <sz val="12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4"/>
      <color rgb="FFFF0000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7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10"/>
      <color theme="1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/>
  </cellStyleXfs>
  <cellXfs count="183">
    <xf numFmtId="0" fontId="0" fillId="0" borderId="0" xfId="0">
      <alignment vertical="center"/>
    </xf>
    <xf numFmtId="0" fontId="9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177" fontId="12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177" fontId="13" fillId="0" borderId="0" xfId="0" applyNumberFormat="1" applyFont="1" applyAlignment="1">
      <alignment horizontal="center" vertical="center" shrinkToFit="1"/>
    </xf>
    <xf numFmtId="0" fontId="13" fillId="0" borderId="13" xfId="0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0" fontId="14" fillId="7" borderId="19" xfId="0" applyFont="1" applyFill="1" applyBorder="1" applyAlignment="1">
      <alignment horizontal="center" vertical="center" shrinkToFit="1"/>
    </xf>
    <xf numFmtId="49" fontId="15" fillId="0" borderId="19" xfId="0" applyNumberFormat="1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shrinkToFit="1"/>
    </xf>
    <xf numFmtId="177" fontId="14" fillId="6" borderId="19" xfId="0" applyNumberFormat="1" applyFont="1" applyFill="1" applyBorder="1" applyAlignment="1">
      <alignment horizontal="center" vertical="center" shrinkToFit="1"/>
    </xf>
    <xf numFmtId="0" fontId="14" fillId="6" borderId="20" xfId="0" applyFont="1" applyFill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4" fillId="7" borderId="14" xfId="0" applyFont="1" applyFill="1" applyBorder="1" applyAlignment="1">
      <alignment horizontal="center" vertical="center" shrinkToFit="1"/>
    </xf>
    <xf numFmtId="49" fontId="15" fillId="0" borderId="14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shrinkToFit="1"/>
    </xf>
    <xf numFmtId="177" fontId="14" fillId="6" borderId="14" xfId="0" applyNumberFormat="1" applyFont="1" applyFill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49" fontId="14" fillId="7" borderId="14" xfId="0" applyNumberFormat="1" applyFont="1" applyFill="1" applyBorder="1" applyAlignment="1">
      <alignment horizontal="center" vertical="center" shrinkToFit="1"/>
    </xf>
    <xf numFmtId="49" fontId="14" fillId="6" borderId="14" xfId="0" applyNumberFormat="1" applyFont="1" applyFill="1" applyBorder="1" applyAlignment="1">
      <alignment horizontal="center" vertical="center" shrinkToFit="1"/>
    </xf>
    <xf numFmtId="177" fontId="14" fillId="7" borderId="14" xfId="0" applyNumberFormat="1" applyFont="1" applyFill="1" applyBorder="1" applyAlignment="1">
      <alignment horizontal="center" vertical="center" shrinkToFit="1"/>
    </xf>
    <xf numFmtId="0" fontId="14" fillId="7" borderId="14" xfId="0" applyFont="1" applyFill="1" applyBorder="1" applyAlignment="1">
      <alignment vertical="center" shrinkToFit="1"/>
    </xf>
    <xf numFmtId="0" fontId="14" fillId="6" borderId="14" xfId="0" applyFont="1" applyFill="1" applyBorder="1" applyAlignment="1">
      <alignment vertical="center" shrinkToFit="1"/>
    </xf>
    <xf numFmtId="0" fontId="16" fillId="0" borderId="0" xfId="0" applyFont="1" applyAlignment="1" applyProtection="1">
      <alignment vertical="center"/>
      <protection locked="0"/>
    </xf>
    <xf numFmtId="0" fontId="14" fillId="7" borderId="18" xfId="0" applyFont="1" applyFill="1" applyBorder="1" applyAlignment="1">
      <alignment horizontal="center" vertical="center" wrapText="1" shrinkToFit="1"/>
    </xf>
    <xf numFmtId="177" fontId="14" fillId="7" borderId="18" xfId="0" applyNumberFormat="1" applyFont="1" applyFill="1" applyBorder="1" applyAlignment="1">
      <alignment horizontal="center" vertical="center" wrapText="1" shrinkToFit="1"/>
    </xf>
    <xf numFmtId="0" fontId="14" fillId="7" borderId="18" xfId="0" applyFont="1" applyFill="1" applyBorder="1" applyAlignment="1">
      <alignment horizontal="center" vertical="center" shrinkToFit="1"/>
    </xf>
    <xf numFmtId="0" fontId="14" fillId="6" borderId="18" xfId="0" applyFont="1" applyFill="1" applyBorder="1" applyAlignment="1">
      <alignment horizontal="center" vertical="center" wrapText="1" shrinkToFit="1"/>
    </xf>
    <xf numFmtId="177" fontId="14" fillId="6" borderId="18" xfId="0" applyNumberFormat="1" applyFont="1" applyFill="1" applyBorder="1" applyAlignment="1">
      <alignment horizontal="center" vertical="center" wrapText="1" shrinkToFit="1"/>
    </xf>
    <xf numFmtId="0" fontId="14" fillId="6" borderId="18" xfId="0" applyFont="1" applyFill="1" applyBorder="1" applyAlignment="1">
      <alignment horizontal="center" vertical="center" shrinkToFit="1"/>
    </xf>
    <xf numFmtId="0" fontId="12" fillId="0" borderId="0" xfId="0" applyFont="1" applyAlignment="1" applyProtection="1">
      <alignment vertical="center"/>
      <protection locked="0"/>
    </xf>
    <xf numFmtId="0" fontId="5" fillId="0" borderId="0" xfId="0" applyFont="1">
      <alignment vertical="center"/>
    </xf>
    <xf numFmtId="0" fontId="17" fillId="2" borderId="4" xfId="0" applyFont="1" applyFill="1" applyBorder="1" applyAlignment="1">
      <alignment horizontal="center" vertical="top"/>
    </xf>
    <xf numFmtId="0" fontId="17" fillId="2" borderId="9" xfId="0" applyFont="1" applyFill="1" applyBorder="1" applyAlignment="1">
      <alignment horizontal="center" vertical="top"/>
    </xf>
    <xf numFmtId="0" fontId="17" fillId="2" borderId="6" xfId="0" applyFont="1" applyFill="1" applyBorder="1" applyAlignment="1">
      <alignment horizontal="center" vertical="top"/>
    </xf>
    <xf numFmtId="0" fontId="17" fillId="2" borderId="3" xfId="0" applyFont="1" applyFill="1" applyBorder="1" applyAlignment="1">
      <alignment horizontal="center" vertical="top"/>
    </xf>
    <xf numFmtId="176" fontId="5" fillId="0" borderId="5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 wrapText="1" shrinkToFit="1"/>
    </xf>
    <xf numFmtId="177" fontId="11" fillId="7" borderId="22" xfId="0" applyNumberFormat="1" applyFont="1" applyFill="1" applyBorder="1" applyAlignment="1">
      <alignment horizontal="center" vertical="center" wrapText="1" shrinkToFit="1"/>
    </xf>
    <xf numFmtId="0" fontId="11" fillId="7" borderId="22" xfId="0" applyFont="1" applyFill="1" applyBorder="1" applyAlignment="1">
      <alignment horizontal="center" vertical="center" shrinkToFit="1"/>
    </xf>
    <xf numFmtId="0" fontId="11" fillId="8" borderId="22" xfId="0" applyFont="1" applyFill="1" applyBorder="1" applyAlignment="1">
      <alignment horizontal="center" vertical="center" wrapText="1" shrinkToFit="1"/>
    </xf>
    <xf numFmtId="177" fontId="11" fillId="8" borderId="22" xfId="0" applyNumberFormat="1" applyFont="1" applyFill="1" applyBorder="1" applyAlignment="1">
      <alignment horizontal="center" vertical="center" wrapText="1" shrinkToFit="1"/>
    </xf>
    <xf numFmtId="0" fontId="11" fillId="8" borderId="22" xfId="0" applyFont="1" applyFill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7" borderId="22" xfId="0" applyFont="1" applyFill="1" applyBorder="1" applyAlignment="1">
      <alignment horizontal="center" vertical="center" wrapText="1" shrinkToFit="1"/>
    </xf>
    <xf numFmtId="49" fontId="12" fillId="7" borderId="22" xfId="0" applyNumberFormat="1" applyFont="1" applyFill="1" applyBorder="1" applyAlignment="1">
      <alignment horizontal="center" vertical="center" shrinkToFit="1"/>
    </xf>
    <xf numFmtId="0" fontId="14" fillId="7" borderId="22" xfId="0" applyFont="1" applyFill="1" applyBorder="1" applyAlignment="1">
      <alignment horizontal="center" vertical="center" shrinkToFit="1"/>
    </xf>
    <xf numFmtId="0" fontId="14" fillId="8" borderId="22" xfId="0" applyFont="1" applyFill="1" applyBorder="1" applyAlignment="1">
      <alignment horizontal="center" vertical="center" shrinkToFit="1"/>
    </xf>
    <xf numFmtId="177" fontId="14" fillId="8" borderId="22" xfId="0" applyNumberFormat="1" applyFont="1" applyFill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177" fontId="14" fillId="7" borderId="22" xfId="0" applyNumberFormat="1" applyFont="1" applyFill="1" applyBorder="1" applyAlignment="1">
      <alignment horizontal="center" vertical="center" shrinkToFit="1"/>
    </xf>
    <xf numFmtId="0" fontId="14" fillId="7" borderId="22" xfId="0" applyFont="1" applyFill="1" applyBorder="1" applyAlignment="1">
      <alignment vertical="center" shrinkToFit="1"/>
    </xf>
    <xf numFmtId="0" fontId="14" fillId="8" borderId="22" xfId="0" applyFont="1" applyFill="1" applyBorder="1" applyAlignment="1">
      <alignment vertical="center" shrinkToFit="1"/>
    </xf>
    <xf numFmtId="49" fontId="15" fillId="0" borderId="22" xfId="0" applyNumberFormat="1" applyFont="1" applyBorder="1" applyAlignment="1">
      <alignment horizontal="center" vertical="center" wrapText="1"/>
    </xf>
    <xf numFmtId="0" fontId="20" fillId="0" borderId="0" xfId="0" applyFont="1" applyAlignment="1" applyProtection="1">
      <alignment vertical="center"/>
      <protection locked="0"/>
    </xf>
    <xf numFmtId="0" fontId="2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 shrinkToFit="1"/>
    </xf>
    <xf numFmtId="0" fontId="24" fillId="9" borderId="5" xfId="1" applyFont="1" applyFill="1" applyBorder="1" applyAlignment="1">
      <alignment horizontal="center" vertical="center"/>
    </xf>
    <xf numFmtId="177" fontId="2" fillId="10" borderId="11" xfId="0" applyNumberFormat="1" applyFont="1" applyFill="1" applyBorder="1" applyAlignment="1">
      <alignment horizontal="center" vertical="center" wrapText="1" shrinkToFit="1"/>
    </xf>
    <xf numFmtId="177" fontId="2" fillId="10" borderId="11" xfId="0" applyNumberFormat="1" applyFont="1" applyFill="1" applyBorder="1" applyAlignment="1">
      <alignment horizontal="center" vertical="center" shrinkToFit="1"/>
    </xf>
    <xf numFmtId="0" fontId="2" fillId="10" borderId="11" xfId="0" applyFont="1" applyFill="1" applyBorder="1" applyAlignment="1">
      <alignment horizontal="center" vertical="center" wrapText="1" shrinkToFit="1"/>
    </xf>
    <xf numFmtId="0" fontId="2" fillId="10" borderId="4" xfId="0" applyFont="1" applyFill="1" applyBorder="1" applyAlignment="1">
      <alignment horizontal="center" vertical="center" wrapText="1"/>
    </xf>
    <xf numFmtId="49" fontId="2" fillId="10" borderId="5" xfId="1" applyNumberFormat="1" applyFont="1" applyFill="1" applyBorder="1" applyAlignment="1">
      <alignment horizontal="center" vertical="center" shrinkToFit="1"/>
    </xf>
    <xf numFmtId="0" fontId="2" fillId="10" borderId="5" xfId="1" applyFont="1" applyFill="1" applyBorder="1" applyAlignment="1">
      <alignment horizontal="center" vertical="center" wrapText="1" shrinkToFi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5" xfId="1" applyFont="1" applyFill="1" applyBorder="1" applyAlignment="1">
      <alignment horizontal="center" vertical="center" shrinkToFit="1"/>
    </xf>
    <xf numFmtId="0" fontId="2" fillId="10" borderId="5" xfId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49" fontId="2" fillId="7" borderId="5" xfId="1" applyNumberFormat="1" applyFont="1" applyFill="1" applyBorder="1" applyAlignment="1">
      <alignment horizontal="center" vertical="center" shrinkToFit="1"/>
    </xf>
    <xf numFmtId="0" fontId="2" fillId="11" borderId="5" xfId="0" applyFont="1" applyFill="1" applyBorder="1" applyAlignment="1">
      <alignment horizontal="center" vertical="center" wrapText="1" shrinkToFit="1"/>
    </xf>
    <xf numFmtId="0" fontId="2" fillId="11" borderId="5" xfId="0" applyFont="1" applyFill="1" applyBorder="1" applyAlignment="1">
      <alignment horizontal="center" vertical="center" wrapText="1"/>
    </xf>
    <xf numFmtId="177" fontId="2" fillId="10" borderId="5" xfId="0" applyNumberFormat="1" applyFont="1" applyFill="1" applyBorder="1" applyAlignment="1">
      <alignment horizontal="center" vertical="center" wrapText="1" shrinkToFit="1"/>
    </xf>
    <xf numFmtId="177" fontId="2" fillId="10" borderId="5" xfId="0" applyNumberFormat="1" applyFont="1" applyFill="1" applyBorder="1" applyAlignment="1">
      <alignment horizontal="center" vertical="center" shrinkToFit="1"/>
    </xf>
    <xf numFmtId="0" fontId="2" fillId="10" borderId="5" xfId="0" applyFont="1" applyFill="1" applyBorder="1" applyAlignment="1">
      <alignment horizontal="center" vertical="center" wrapText="1" shrinkToFit="1"/>
    </xf>
    <xf numFmtId="177" fontId="2" fillId="10" borderId="5" xfId="1" applyNumberFormat="1" applyFont="1" applyFill="1" applyBorder="1" applyAlignment="1">
      <alignment horizontal="center" vertical="center" wrapText="1" shrinkToFit="1"/>
    </xf>
    <xf numFmtId="177" fontId="2" fillId="10" borderId="5" xfId="1" applyNumberFormat="1" applyFont="1" applyFill="1" applyBorder="1" applyAlignment="1">
      <alignment horizontal="center" vertical="center" shrinkToFit="1"/>
    </xf>
    <xf numFmtId="0" fontId="2" fillId="10" borderId="5" xfId="0" applyFont="1" applyFill="1" applyBorder="1" applyAlignment="1">
      <alignment horizontal="center" vertical="center" shrinkToFit="1"/>
    </xf>
    <xf numFmtId="0" fontId="2" fillId="10" borderId="6" xfId="0" applyFont="1" applyFill="1" applyBorder="1" applyAlignment="1">
      <alignment horizontal="center" vertical="center" wrapText="1"/>
    </xf>
    <xf numFmtId="177" fontId="2" fillId="7" borderId="5" xfId="1" applyNumberFormat="1" applyFont="1" applyFill="1" applyBorder="1" applyAlignment="1">
      <alignment horizontal="center" vertical="center" shrinkToFit="1"/>
    </xf>
    <xf numFmtId="0" fontId="2" fillId="7" borderId="5" xfId="0" applyFont="1" applyFill="1" applyBorder="1" applyAlignment="1">
      <alignment horizontal="center" vertical="center" wrapText="1" shrinkToFit="1"/>
    </xf>
    <xf numFmtId="49" fontId="2" fillId="7" borderId="5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wrapText="1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178" fontId="2" fillId="11" borderId="5" xfId="0" applyNumberFormat="1" applyFont="1" applyFill="1" applyBorder="1" applyAlignment="1">
      <alignment horizontal="center" vertical="center" wrapText="1"/>
    </xf>
    <xf numFmtId="49" fontId="2" fillId="10" borderId="5" xfId="0" applyNumberFormat="1" applyFont="1" applyFill="1" applyBorder="1" applyAlignment="1">
      <alignment horizontal="center" vertical="center" shrinkToFit="1"/>
    </xf>
    <xf numFmtId="0" fontId="3" fillId="10" borderId="5" xfId="1" applyFont="1" applyFill="1" applyBorder="1" applyAlignment="1">
      <alignment horizontal="center" vertical="center" shrinkToFit="1"/>
    </xf>
    <xf numFmtId="0" fontId="2" fillId="11" borderId="10" xfId="0" applyFont="1" applyFill="1" applyBorder="1" applyAlignment="1">
      <alignment horizontal="center" vertical="center" wrapText="1" shrinkToFit="1"/>
    </xf>
    <xf numFmtId="0" fontId="2" fillId="7" borderId="5" xfId="0" applyFont="1" applyFill="1" applyBorder="1" applyAlignment="1">
      <alignment horizontal="center" vertical="center" wrapText="1"/>
    </xf>
    <xf numFmtId="49" fontId="22" fillId="0" borderId="5" xfId="0" applyNumberFormat="1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11" borderId="5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2" fillId="7" borderId="22" xfId="0" applyFont="1" applyFill="1" applyBorder="1" applyAlignment="1">
      <alignment horizontal="center" vertical="center" shrinkToFit="1"/>
    </xf>
    <xf numFmtId="0" fontId="12" fillId="8" borderId="22" xfId="0" applyFont="1" applyFill="1" applyBorder="1" applyAlignment="1">
      <alignment horizontal="center" vertical="center" shrinkToFit="1"/>
    </xf>
    <xf numFmtId="0" fontId="6" fillId="8" borderId="22" xfId="0" applyFont="1" applyFill="1" applyBorder="1" applyAlignment="1">
      <alignment horizontal="center" vertical="center" shrinkToFit="1"/>
    </xf>
    <xf numFmtId="0" fontId="27" fillId="4" borderId="9" xfId="0" applyFont="1" applyFill="1" applyBorder="1" applyAlignment="1">
      <alignment horizontal="center" vertical="top"/>
    </xf>
    <xf numFmtId="0" fontId="28" fillId="4" borderId="3" xfId="0" applyFont="1" applyFill="1" applyBorder="1" applyAlignment="1">
      <alignment horizontal="center" vertical="top"/>
    </xf>
    <xf numFmtId="176" fontId="27" fillId="0" borderId="1" xfId="0" applyNumberFormat="1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top"/>
    </xf>
    <xf numFmtId="176" fontId="29" fillId="0" borderId="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horizontal="center" vertical="top"/>
    </xf>
    <xf numFmtId="0" fontId="29" fillId="0" borderId="1" xfId="0" applyFont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top" wrapText="1"/>
    </xf>
    <xf numFmtId="0" fontId="31" fillId="4" borderId="3" xfId="0" applyFont="1" applyFill="1" applyBorder="1" applyAlignment="1">
      <alignment horizontal="center" vertical="top" wrapText="1"/>
    </xf>
    <xf numFmtId="176" fontId="29" fillId="0" borderId="1" xfId="0" applyNumberFormat="1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35" fillId="0" borderId="5" xfId="0" applyFont="1" applyBorder="1">
      <alignment vertical="center"/>
    </xf>
    <xf numFmtId="0" fontId="35" fillId="0" borderId="5" xfId="0" applyFont="1" applyBorder="1" applyAlignment="1">
      <alignment vertical="center" wrapText="1"/>
    </xf>
    <xf numFmtId="0" fontId="4" fillId="0" borderId="0" xfId="0" applyFont="1">
      <alignment vertical="center"/>
    </xf>
    <xf numFmtId="0" fontId="37" fillId="0" borderId="0" xfId="0" applyFont="1">
      <alignment vertical="center"/>
    </xf>
    <xf numFmtId="0" fontId="19" fillId="0" borderId="0" xfId="0" applyFont="1" applyAlignment="1">
      <alignment horizontal="left" vertical="center" wrapText="1" shrinkToFit="1"/>
    </xf>
    <xf numFmtId="0" fontId="11" fillId="0" borderId="0" xfId="0" applyFont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2" fillId="7" borderId="14" xfId="0" applyFont="1" applyFill="1" applyBorder="1" applyAlignment="1">
      <alignment horizontal="center" vertical="center" shrinkToFit="1"/>
    </xf>
    <xf numFmtId="0" fontId="12" fillId="7" borderId="18" xfId="0" applyFont="1" applyFill="1" applyBorder="1" applyAlignment="1">
      <alignment horizontal="center" vertical="center" shrinkToFit="1"/>
    </xf>
    <xf numFmtId="0" fontId="14" fillId="7" borderId="15" xfId="0" applyFont="1" applyFill="1" applyBorder="1" applyAlignment="1">
      <alignment horizontal="center" vertical="center" shrinkToFit="1"/>
    </xf>
    <xf numFmtId="0" fontId="14" fillId="7" borderId="16" xfId="0" applyFont="1" applyFill="1" applyBorder="1" applyAlignment="1">
      <alignment horizontal="center" vertical="center" shrinkToFit="1"/>
    </xf>
    <xf numFmtId="0" fontId="14" fillId="7" borderId="17" xfId="0" applyFont="1" applyFill="1" applyBorder="1" applyAlignment="1">
      <alignment horizontal="center" vertical="center" shrinkToFit="1"/>
    </xf>
    <xf numFmtId="0" fontId="14" fillId="6" borderId="15" xfId="0" applyFont="1" applyFill="1" applyBorder="1" applyAlignment="1">
      <alignment horizontal="center" vertical="center" shrinkToFit="1"/>
    </xf>
    <xf numFmtId="0" fontId="14" fillId="6" borderId="16" xfId="0" applyFont="1" applyFill="1" applyBorder="1" applyAlignment="1">
      <alignment horizontal="center" vertical="center" shrinkToFit="1"/>
    </xf>
    <xf numFmtId="0" fontId="14" fillId="6" borderId="17" xfId="0" applyFont="1" applyFill="1" applyBorder="1" applyAlignment="1">
      <alignment horizontal="center" vertical="center" shrinkToFit="1"/>
    </xf>
    <xf numFmtId="0" fontId="14" fillId="7" borderId="14" xfId="0" applyFont="1" applyFill="1" applyBorder="1" applyAlignment="1">
      <alignment horizontal="center" vertical="center" wrapText="1" shrinkToFit="1"/>
    </xf>
    <xf numFmtId="0" fontId="14" fillId="7" borderId="18" xfId="0" applyFont="1" applyFill="1" applyBorder="1" applyAlignment="1">
      <alignment horizontal="center" vertical="center" shrinkToFit="1"/>
    </xf>
    <xf numFmtId="0" fontId="11" fillId="7" borderId="22" xfId="0" applyFont="1" applyFill="1" applyBorder="1" applyAlignment="1">
      <alignment horizontal="center" vertical="center" wrapText="1" shrinkToFit="1"/>
    </xf>
    <xf numFmtId="0" fontId="11" fillId="7" borderId="22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3" fillId="7" borderId="22" xfId="0" applyFont="1" applyFill="1" applyBorder="1" applyAlignment="1">
      <alignment horizontal="center" vertical="center" shrinkToFit="1"/>
    </xf>
    <xf numFmtId="0" fontId="11" fillId="8" borderId="22" xfId="0" applyFont="1" applyFill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top" wrapText="1"/>
    </xf>
    <xf numFmtId="0" fontId="31" fillId="4" borderId="3" xfId="0" applyFont="1" applyFill="1" applyBorder="1" applyAlignment="1">
      <alignment horizontal="center" vertical="top" wrapText="1"/>
    </xf>
    <xf numFmtId="0" fontId="27" fillId="4" borderId="9" xfId="0" applyFont="1" applyFill="1" applyBorder="1" applyAlignment="1">
      <alignment horizontal="center" vertical="top"/>
    </xf>
    <xf numFmtId="0" fontId="28" fillId="4" borderId="3" xfId="0" applyFont="1" applyFill="1" applyBorder="1" applyAlignment="1">
      <alignment horizontal="center" vertical="top"/>
    </xf>
    <xf numFmtId="0" fontId="5" fillId="5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top"/>
    </xf>
    <xf numFmtId="0" fontId="17" fillId="2" borderId="3" xfId="0" applyFont="1" applyFill="1" applyBorder="1" applyAlignment="1">
      <alignment horizontal="center" vertical="top"/>
    </xf>
    <xf numFmtId="0" fontId="3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3" fillId="2" borderId="9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top" wrapText="1"/>
    </xf>
    <xf numFmtId="0" fontId="32" fillId="3" borderId="11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 shrinkToFit="1"/>
    </xf>
    <xf numFmtId="0" fontId="13" fillId="0" borderId="21" xfId="0" applyFont="1" applyBorder="1" applyAlignment="1">
      <alignment horizontal="center" vertical="center" shrinkToFit="1"/>
    </xf>
    <xf numFmtId="0" fontId="22" fillId="9" borderId="5" xfId="0" applyFont="1" applyFill="1" applyBorder="1" applyAlignment="1">
      <alignment horizontal="center" vertical="center" shrinkToFit="1"/>
    </xf>
    <xf numFmtId="0" fontId="22" fillId="9" borderId="5" xfId="0" applyFont="1" applyFill="1" applyBorder="1" applyAlignment="1">
      <alignment horizontal="center" vertical="center" wrapText="1" shrinkToFit="1"/>
    </xf>
    <xf numFmtId="49" fontId="22" fillId="9" borderId="5" xfId="0" applyNumberFormat="1" applyFont="1" applyFill="1" applyBorder="1" applyAlignment="1">
      <alignment horizontal="center" vertical="center" wrapText="1" shrinkToFit="1"/>
    </xf>
    <xf numFmtId="0" fontId="22" fillId="9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shrinkToFit="1"/>
    </xf>
    <xf numFmtId="0" fontId="2" fillId="11" borderId="5" xfId="0" applyFont="1" applyFill="1" applyBorder="1" applyAlignment="1">
      <alignment horizontal="center" vertical="center" shrinkToFit="1"/>
    </xf>
    <xf numFmtId="0" fontId="9" fillId="0" borderId="23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14" fillId="8" borderId="14" xfId="0" applyFont="1" applyFill="1" applyBorder="1" applyAlignment="1">
      <alignment horizontal="center" vertical="center" shrinkToFit="1"/>
    </xf>
    <xf numFmtId="177" fontId="14" fillId="8" borderId="14" xfId="0" applyNumberFormat="1" applyFont="1" applyFill="1" applyBorder="1" applyAlignment="1">
      <alignment horizontal="center" vertical="center" shrinkToFi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S11" sqref="S11"/>
    </sheetView>
  </sheetViews>
  <sheetFormatPr defaultRowHeight="16.5" x14ac:dyDescent="0.3"/>
  <cols>
    <col min="1" max="3" width="9" customWidth="1"/>
    <col min="4" max="4" width="28.375" customWidth="1"/>
    <col min="7" max="7" width="20.125" customWidth="1"/>
    <col min="10" max="10" width="27.875" customWidth="1"/>
    <col min="13" max="13" width="17.5" customWidth="1"/>
  </cols>
  <sheetData>
    <row r="1" spans="1:14" ht="26.25" customHeight="1" x14ac:dyDescent="0.3">
      <c r="A1" s="129" t="s">
        <v>172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17.25" customHeight="1" x14ac:dyDescent="0.3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ht="20.25" x14ac:dyDescent="0.3">
      <c r="A3" s="130" t="s">
        <v>173</v>
      </c>
      <c r="B3" s="130"/>
      <c r="C3" s="6"/>
      <c r="D3" s="6" t="s">
        <v>444</v>
      </c>
      <c r="E3" s="2"/>
      <c r="F3" s="2"/>
      <c r="G3" s="2" t="s">
        <v>206</v>
      </c>
      <c r="H3" s="2"/>
      <c r="I3" s="5"/>
      <c r="J3" s="4" t="s">
        <v>445</v>
      </c>
      <c r="K3" s="2"/>
      <c r="L3" s="2"/>
      <c r="M3" s="2"/>
      <c r="N3" s="2"/>
    </row>
    <row r="4" spans="1:14" ht="20.25" x14ac:dyDescent="0.3">
      <c r="A4" s="131" t="s">
        <v>207</v>
      </c>
      <c r="B4" s="133" t="s">
        <v>175</v>
      </c>
      <c r="C4" s="134"/>
      <c r="D4" s="134"/>
      <c r="E4" s="134"/>
      <c r="F4" s="134"/>
      <c r="G4" s="135"/>
      <c r="H4" s="136" t="s">
        <v>208</v>
      </c>
      <c r="I4" s="137"/>
      <c r="J4" s="137"/>
      <c r="K4" s="137"/>
      <c r="L4" s="137"/>
      <c r="M4" s="138"/>
      <c r="N4" s="139" t="s">
        <v>209</v>
      </c>
    </row>
    <row r="5" spans="1:14" ht="43.5" customHeight="1" x14ac:dyDescent="0.3">
      <c r="A5" s="132"/>
      <c r="B5" s="28" t="s">
        <v>176</v>
      </c>
      <c r="C5" s="29" t="s">
        <v>177</v>
      </c>
      <c r="D5" s="30" t="s">
        <v>178</v>
      </c>
      <c r="E5" s="30" t="s">
        <v>179</v>
      </c>
      <c r="F5" s="30" t="s">
        <v>210</v>
      </c>
      <c r="G5" s="30" t="s">
        <v>211</v>
      </c>
      <c r="H5" s="31" t="s">
        <v>176</v>
      </c>
      <c r="I5" s="32" t="s">
        <v>177</v>
      </c>
      <c r="J5" s="33" t="s">
        <v>178</v>
      </c>
      <c r="K5" s="33" t="s">
        <v>179</v>
      </c>
      <c r="L5" s="33" t="s">
        <v>210</v>
      </c>
      <c r="M5" s="33" t="s">
        <v>212</v>
      </c>
      <c r="N5" s="140"/>
    </row>
    <row r="6" spans="1:14" ht="20.25" x14ac:dyDescent="0.3">
      <c r="A6" s="7">
        <v>1</v>
      </c>
      <c r="B6" s="8" t="s">
        <v>180</v>
      </c>
      <c r="C6" s="9" t="s">
        <v>181</v>
      </c>
      <c r="D6" s="10" t="s">
        <v>232</v>
      </c>
      <c r="E6" s="8">
        <v>3</v>
      </c>
      <c r="F6" s="8">
        <v>3</v>
      </c>
      <c r="G6" s="8" t="s">
        <v>234</v>
      </c>
      <c r="H6" s="11" t="s">
        <v>180</v>
      </c>
      <c r="I6" s="12">
        <v>3897</v>
      </c>
      <c r="J6" s="11" t="s">
        <v>186</v>
      </c>
      <c r="K6" s="11">
        <v>3</v>
      </c>
      <c r="L6" s="11">
        <v>3</v>
      </c>
      <c r="M6" s="13" t="s">
        <v>184</v>
      </c>
      <c r="N6" s="14"/>
    </row>
    <row r="7" spans="1:14" ht="20.25" x14ac:dyDescent="0.3">
      <c r="A7" s="15">
        <f>+A6+1</f>
        <v>2</v>
      </c>
      <c r="B7" s="16" t="s">
        <v>180</v>
      </c>
      <c r="C7" s="17" t="s">
        <v>213</v>
      </c>
      <c r="D7" s="18" t="s">
        <v>185</v>
      </c>
      <c r="E7" s="16">
        <v>3</v>
      </c>
      <c r="F7" s="16">
        <v>3</v>
      </c>
      <c r="G7" s="8" t="s">
        <v>183</v>
      </c>
      <c r="H7" s="19" t="s">
        <v>180</v>
      </c>
      <c r="I7" s="20">
        <v>3897</v>
      </c>
      <c r="J7" s="19" t="s">
        <v>186</v>
      </c>
      <c r="K7" s="19">
        <v>3</v>
      </c>
      <c r="L7" s="19">
        <v>3</v>
      </c>
      <c r="M7" s="13" t="s">
        <v>184</v>
      </c>
      <c r="N7" s="21"/>
    </row>
    <row r="8" spans="1:14" ht="20.25" x14ac:dyDescent="0.3">
      <c r="A8" s="15">
        <f t="shared" ref="A8:A19" si="0">+A7+1</f>
        <v>3</v>
      </c>
      <c r="B8" s="16" t="s">
        <v>180</v>
      </c>
      <c r="C8" s="17" t="s">
        <v>214</v>
      </c>
      <c r="D8" s="18" t="s">
        <v>187</v>
      </c>
      <c r="E8" s="16">
        <v>3</v>
      </c>
      <c r="F8" s="16">
        <v>3</v>
      </c>
      <c r="G8" s="8" t="s">
        <v>184</v>
      </c>
      <c r="H8" s="19" t="s">
        <v>180</v>
      </c>
      <c r="I8" s="20">
        <v>3898</v>
      </c>
      <c r="J8" s="19" t="s">
        <v>215</v>
      </c>
      <c r="K8" s="19">
        <v>3</v>
      </c>
      <c r="L8" s="19">
        <v>3</v>
      </c>
      <c r="M8" s="13" t="s">
        <v>184</v>
      </c>
      <c r="N8" s="21"/>
    </row>
    <row r="9" spans="1:14" ht="20.25" x14ac:dyDescent="0.3">
      <c r="A9" s="15">
        <f t="shared" si="0"/>
        <v>4</v>
      </c>
      <c r="B9" s="16" t="s">
        <v>180</v>
      </c>
      <c r="C9" s="17" t="s">
        <v>216</v>
      </c>
      <c r="D9" s="18" t="s">
        <v>188</v>
      </c>
      <c r="E9" s="16">
        <v>3</v>
      </c>
      <c r="F9" s="16">
        <v>3</v>
      </c>
      <c r="G9" s="8" t="s">
        <v>184</v>
      </c>
      <c r="H9" s="19" t="s">
        <v>180</v>
      </c>
      <c r="I9" s="20">
        <v>3904</v>
      </c>
      <c r="J9" s="19" t="s">
        <v>189</v>
      </c>
      <c r="K9" s="19">
        <v>3</v>
      </c>
      <c r="L9" s="19">
        <v>3</v>
      </c>
      <c r="M9" s="13" t="s">
        <v>184</v>
      </c>
      <c r="N9" s="21"/>
    </row>
    <row r="10" spans="1:14" ht="20.25" x14ac:dyDescent="0.3">
      <c r="A10" s="15">
        <f t="shared" si="0"/>
        <v>5</v>
      </c>
      <c r="B10" s="16" t="s">
        <v>180</v>
      </c>
      <c r="C10" s="22" t="s">
        <v>217</v>
      </c>
      <c r="D10" s="16" t="s">
        <v>190</v>
      </c>
      <c r="E10" s="16">
        <v>3</v>
      </c>
      <c r="F10" s="16">
        <v>3</v>
      </c>
      <c r="G10" s="8" t="s">
        <v>184</v>
      </c>
      <c r="H10" s="19" t="s">
        <v>180</v>
      </c>
      <c r="I10" s="20">
        <v>3904</v>
      </c>
      <c r="J10" s="19" t="s">
        <v>189</v>
      </c>
      <c r="K10" s="19">
        <v>3</v>
      </c>
      <c r="L10" s="19">
        <v>3</v>
      </c>
      <c r="M10" s="13" t="s">
        <v>184</v>
      </c>
      <c r="N10" s="21"/>
    </row>
    <row r="11" spans="1:14" ht="20.25" x14ac:dyDescent="0.3">
      <c r="A11" s="15">
        <f t="shared" si="0"/>
        <v>6</v>
      </c>
      <c r="B11" s="16" t="s">
        <v>17</v>
      </c>
      <c r="C11" s="17" t="s">
        <v>218</v>
      </c>
      <c r="D11" s="18" t="s">
        <v>191</v>
      </c>
      <c r="E11" s="16">
        <v>3</v>
      </c>
      <c r="F11" s="16">
        <v>3</v>
      </c>
      <c r="G11" s="8" t="s">
        <v>184</v>
      </c>
      <c r="H11" s="19" t="s">
        <v>17</v>
      </c>
      <c r="I11" s="23" t="s">
        <v>192</v>
      </c>
      <c r="J11" s="23" t="s">
        <v>100</v>
      </c>
      <c r="K11" s="19">
        <v>3</v>
      </c>
      <c r="L11" s="19">
        <v>3</v>
      </c>
      <c r="M11" s="13" t="s">
        <v>184</v>
      </c>
      <c r="N11" s="21"/>
    </row>
    <row r="12" spans="1:14" ht="20.25" x14ac:dyDescent="0.3">
      <c r="A12" s="15">
        <f t="shared" si="0"/>
        <v>7</v>
      </c>
      <c r="B12" s="16" t="s">
        <v>17</v>
      </c>
      <c r="C12" s="17" t="s">
        <v>219</v>
      </c>
      <c r="D12" s="18" t="s">
        <v>193</v>
      </c>
      <c r="E12" s="16">
        <v>3</v>
      </c>
      <c r="F12" s="16">
        <v>3</v>
      </c>
      <c r="G12" s="8" t="s">
        <v>184</v>
      </c>
      <c r="H12" s="19" t="s">
        <v>17</v>
      </c>
      <c r="I12" s="23" t="s">
        <v>194</v>
      </c>
      <c r="J12" s="23" t="s">
        <v>20</v>
      </c>
      <c r="K12" s="19">
        <v>3</v>
      </c>
      <c r="L12" s="19">
        <v>3</v>
      </c>
      <c r="M12" s="13" t="s">
        <v>184</v>
      </c>
      <c r="N12" s="21"/>
    </row>
    <row r="13" spans="1:14" ht="20.25" x14ac:dyDescent="0.3">
      <c r="A13" s="15">
        <f t="shared" si="0"/>
        <v>8</v>
      </c>
      <c r="B13" s="16" t="s">
        <v>17</v>
      </c>
      <c r="C13" s="17" t="s">
        <v>220</v>
      </c>
      <c r="D13" s="18" t="s">
        <v>195</v>
      </c>
      <c r="E13" s="16">
        <v>3</v>
      </c>
      <c r="F13" s="16">
        <v>3</v>
      </c>
      <c r="G13" s="8" t="s">
        <v>221</v>
      </c>
      <c r="H13" s="19" t="s">
        <v>17</v>
      </c>
      <c r="I13" s="23" t="s">
        <v>196</v>
      </c>
      <c r="J13" s="23" t="s">
        <v>106</v>
      </c>
      <c r="K13" s="19">
        <v>3</v>
      </c>
      <c r="L13" s="19">
        <v>3</v>
      </c>
      <c r="M13" s="13" t="s">
        <v>222</v>
      </c>
      <c r="N13" s="21"/>
    </row>
    <row r="14" spans="1:14" ht="20.25" x14ac:dyDescent="0.3">
      <c r="A14" s="15">
        <f t="shared" si="0"/>
        <v>9</v>
      </c>
      <c r="B14" s="16" t="s">
        <v>17</v>
      </c>
      <c r="C14" s="17" t="s">
        <v>223</v>
      </c>
      <c r="D14" s="18" t="s">
        <v>158</v>
      </c>
      <c r="E14" s="16">
        <v>3</v>
      </c>
      <c r="F14" s="16">
        <v>3</v>
      </c>
      <c r="G14" s="8" t="s">
        <v>184</v>
      </c>
      <c r="H14" s="19" t="s">
        <v>11</v>
      </c>
      <c r="I14" s="23" t="s">
        <v>224</v>
      </c>
      <c r="J14" s="23" t="s">
        <v>91</v>
      </c>
      <c r="K14" s="19">
        <v>3</v>
      </c>
      <c r="L14" s="19">
        <v>3</v>
      </c>
      <c r="M14" s="13" t="s">
        <v>184</v>
      </c>
      <c r="N14" s="21"/>
    </row>
    <row r="15" spans="1:14" ht="20.25" x14ac:dyDescent="0.3">
      <c r="A15" s="15">
        <f t="shared" si="0"/>
        <v>10</v>
      </c>
      <c r="B15" s="16" t="s">
        <v>17</v>
      </c>
      <c r="C15" s="17" t="s">
        <v>197</v>
      </c>
      <c r="D15" s="18" t="s">
        <v>198</v>
      </c>
      <c r="E15" s="16">
        <v>3</v>
      </c>
      <c r="F15" s="16">
        <v>3</v>
      </c>
      <c r="G15" s="8" t="s">
        <v>184</v>
      </c>
      <c r="H15" s="19" t="s">
        <v>11</v>
      </c>
      <c r="I15" s="23" t="s">
        <v>199</v>
      </c>
      <c r="J15" s="23" t="s">
        <v>200</v>
      </c>
      <c r="K15" s="19">
        <v>3</v>
      </c>
      <c r="L15" s="19">
        <v>3</v>
      </c>
      <c r="M15" s="13" t="s">
        <v>184</v>
      </c>
      <c r="N15" s="21"/>
    </row>
    <row r="16" spans="1:14" ht="20.25" x14ac:dyDescent="0.3">
      <c r="A16" s="15">
        <f t="shared" si="0"/>
        <v>11</v>
      </c>
      <c r="B16" s="16" t="s">
        <v>17</v>
      </c>
      <c r="C16" s="22" t="s">
        <v>225</v>
      </c>
      <c r="D16" s="16" t="s">
        <v>201</v>
      </c>
      <c r="E16" s="16">
        <v>3</v>
      </c>
      <c r="F16" s="16">
        <v>3</v>
      </c>
      <c r="G16" s="8" t="s">
        <v>184</v>
      </c>
      <c r="H16" s="19" t="s">
        <v>17</v>
      </c>
      <c r="I16" s="23" t="s">
        <v>202</v>
      </c>
      <c r="J16" s="23" t="s">
        <v>41</v>
      </c>
      <c r="K16" s="19">
        <v>3</v>
      </c>
      <c r="L16" s="19">
        <v>3</v>
      </c>
      <c r="M16" s="13" t="s">
        <v>184</v>
      </c>
      <c r="N16" s="21"/>
    </row>
    <row r="17" spans="1:16" ht="20.25" x14ac:dyDescent="0.3">
      <c r="A17" s="15">
        <v>12</v>
      </c>
      <c r="B17" s="16" t="s">
        <v>11</v>
      </c>
      <c r="C17" s="22" t="s">
        <v>199</v>
      </c>
      <c r="D17" s="16" t="s">
        <v>204</v>
      </c>
      <c r="E17" s="16">
        <v>3</v>
      </c>
      <c r="F17" s="16">
        <v>3</v>
      </c>
      <c r="G17" s="16" t="s">
        <v>184</v>
      </c>
      <c r="H17" s="19" t="s">
        <v>11</v>
      </c>
      <c r="I17" s="20">
        <v>3767</v>
      </c>
      <c r="J17" s="19" t="s">
        <v>203</v>
      </c>
      <c r="K17" s="19">
        <v>3</v>
      </c>
      <c r="L17" s="19">
        <v>3</v>
      </c>
      <c r="M17" s="19" t="s">
        <v>184</v>
      </c>
      <c r="N17" s="21"/>
    </row>
    <row r="18" spans="1:16" ht="20.25" x14ac:dyDescent="0.3">
      <c r="A18" s="15">
        <f t="shared" si="0"/>
        <v>13</v>
      </c>
      <c r="B18" s="16" t="s">
        <v>226</v>
      </c>
      <c r="C18" s="24">
        <v>3205</v>
      </c>
      <c r="D18" s="16" t="s">
        <v>227</v>
      </c>
      <c r="E18" s="16">
        <v>3</v>
      </c>
      <c r="F18" s="16">
        <v>4</v>
      </c>
      <c r="G18" s="16" t="s">
        <v>221</v>
      </c>
      <c r="H18" s="19" t="s">
        <v>226</v>
      </c>
      <c r="I18" s="20">
        <v>3795</v>
      </c>
      <c r="J18" s="19" t="s">
        <v>228</v>
      </c>
      <c r="K18" s="19">
        <v>3</v>
      </c>
      <c r="L18" s="19">
        <v>4</v>
      </c>
      <c r="M18" s="19" t="s">
        <v>221</v>
      </c>
      <c r="N18" s="21"/>
    </row>
    <row r="19" spans="1:16" ht="20.25" x14ac:dyDescent="0.3">
      <c r="A19" s="15">
        <f t="shared" si="0"/>
        <v>14</v>
      </c>
      <c r="B19" s="16" t="s">
        <v>226</v>
      </c>
      <c r="C19" s="24">
        <v>3781</v>
      </c>
      <c r="D19" s="16" t="s">
        <v>229</v>
      </c>
      <c r="E19" s="16">
        <v>3</v>
      </c>
      <c r="F19" s="16">
        <v>3</v>
      </c>
      <c r="G19" s="16" t="s">
        <v>184</v>
      </c>
      <c r="H19" s="19" t="s">
        <v>230</v>
      </c>
      <c r="I19" s="20">
        <v>1621</v>
      </c>
      <c r="J19" s="19" t="s">
        <v>231</v>
      </c>
      <c r="K19" s="19">
        <v>3</v>
      </c>
      <c r="L19" s="19">
        <v>3</v>
      </c>
      <c r="M19" s="19" t="s">
        <v>221</v>
      </c>
      <c r="N19" s="21"/>
    </row>
    <row r="20" spans="1:16" ht="20.25" x14ac:dyDescent="0.3">
      <c r="A20" s="15">
        <v>15</v>
      </c>
      <c r="B20" s="16" t="s">
        <v>11</v>
      </c>
      <c r="C20" s="24">
        <v>2963</v>
      </c>
      <c r="D20" s="16" t="s">
        <v>471</v>
      </c>
      <c r="E20" s="16">
        <v>3</v>
      </c>
      <c r="F20" s="16">
        <v>3</v>
      </c>
      <c r="G20" s="16" t="s">
        <v>184</v>
      </c>
      <c r="H20" s="19" t="s">
        <v>11</v>
      </c>
      <c r="I20" s="20">
        <v>3793</v>
      </c>
      <c r="J20" s="19" t="s">
        <v>472</v>
      </c>
      <c r="K20" s="19">
        <v>3</v>
      </c>
      <c r="L20" s="19">
        <v>4</v>
      </c>
      <c r="M20" s="19" t="s">
        <v>221</v>
      </c>
      <c r="N20" s="21"/>
    </row>
    <row r="21" spans="1:16" ht="20.25" x14ac:dyDescent="0.3">
      <c r="A21" s="15">
        <v>16</v>
      </c>
      <c r="B21" s="16" t="s">
        <v>11</v>
      </c>
      <c r="C21" s="24">
        <v>2962</v>
      </c>
      <c r="D21" s="16" t="s">
        <v>473</v>
      </c>
      <c r="E21" s="16">
        <v>3</v>
      </c>
      <c r="F21" s="16">
        <v>3</v>
      </c>
      <c r="G21" s="16" t="s">
        <v>184</v>
      </c>
      <c r="H21" s="19" t="s">
        <v>11</v>
      </c>
      <c r="I21" s="20">
        <v>3785</v>
      </c>
      <c r="J21" s="19" t="s">
        <v>474</v>
      </c>
      <c r="K21" s="19">
        <v>3</v>
      </c>
      <c r="L21" s="19">
        <v>3</v>
      </c>
      <c r="M21" s="19" t="s">
        <v>221</v>
      </c>
      <c r="N21" s="21"/>
    </row>
    <row r="22" spans="1:16" ht="20.25" x14ac:dyDescent="0.3">
      <c r="A22" s="15"/>
      <c r="B22" s="16"/>
      <c r="C22" s="24"/>
      <c r="D22" s="25"/>
      <c r="E22" s="16"/>
      <c r="F22" s="16"/>
      <c r="G22" s="16"/>
      <c r="H22" s="19"/>
      <c r="I22" s="20"/>
      <c r="J22" s="26"/>
      <c r="K22" s="19"/>
      <c r="L22" s="19"/>
      <c r="M22" s="19"/>
      <c r="N22" s="21"/>
    </row>
    <row r="23" spans="1:16" ht="20.25" x14ac:dyDescent="0.3">
      <c r="A23" s="15"/>
      <c r="B23" s="16"/>
      <c r="C23" s="24"/>
      <c r="D23" s="25"/>
      <c r="E23" s="16"/>
      <c r="F23" s="16"/>
      <c r="G23" s="16"/>
      <c r="H23" s="19"/>
      <c r="I23" s="20"/>
      <c r="J23" s="26"/>
      <c r="K23" s="19"/>
      <c r="L23" s="19"/>
      <c r="M23" s="19"/>
      <c r="N23" s="21"/>
    </row>
    <row r="24" spans="1:16" ht="20.25" x14ac:dyDescent="0.3">
      <c r="A24" s="15"/>
      <c r="B24" s="16"/>
      <c r="C24" s="24"/>
      <c r="D24" s="25"/>
      <c r="E24" s="16"/>
      <c r="F24" s="16"/>
      <c r="G24" s="16"/>
      <c r="H24" s="19"/>
      <c r="I24" s="20"/>
      <c r="J24" s="26"/>
      <c r="K24" s="19"/>
      <c r="L24" s="19"/>
      <c r="M24" s="19"/>
      <c r="N24" s="21"/>
    </row>
    <row r="25" spans="1:16" ht="20.25" x14ac:dyDescent="0.3">
      <c r="A25" s="15"/>
      <c r="B25" s="16"/>
      <c r="C25" s="24"/>
      <c r="D25" s="25"/>
      <c r="E25" s="16"/>
      <c r="F25" s="16"/>
      <c r="G25" s="16"/>
      <c r="H25" s="19"/>
      <c r="I25" s="20"/>
      <c r="J25" s="26"/>
      <c r="K25" s="19"/>
      <c r="L25" s="19"/>
      <c r="M25" s="19"/>
      <c r="N25" s="21"/>
    </row>
    <row r="26" spans="1:16" ht="20.25" x14ac:dyDescent="0.3">
      <c r="A26" s="15"/>
      <c r="B26" s="16"/>
      <c r="C26" s="24"/>
      <c r="D26" s="25"/>
      <c r="E26" s="16"/>
      <c r="F26" s="16"/>
      <c r="G26" s="16"/>
      <c r="H26" s="19"/>
      <c r="I26" s="20"/>
      <c r="J26" s="26"/>
      <c r="K26" s="19"/>
      <c r="L26" s="19"/>
      <c r="M26" s="19"/>
      <c r="N26" s="21"/>
    </row>
    <row r="27" spans="1:16" ht="20.25" x14ac:dyDescent="0.3">
      <c r="A27" s="15"/>
      <c r="B27" s="16"/>
      <c r="C27" s="24"/>
      <c r="D27" s="25"/>
      <c r="E27" s="16"/>
      <c r="F27" s="16"/>
      <c r="G27" s="16"/>
      <c r="H27" s="19"/>
      <c r="I27" s="20"/>
      <c r="J27" s="26"/>
      <c r="K27" s="19"/>
      <c r="L27" s="19"/>
      <c r="M27" s="19"/>
      <c r="N27" s="21"/>
    </row>
    <row r="28" spans="1:16" ht="20.25" x14ac:dyDescent="0.3">
      <c r="A28" s="2"/>
      <c r="B28" s="2"/>
      <c r="C28" s="3"/>
      <c r="D28" s="4"/>
      <c r="E28" s="2"/>
      <c r="F28" s="2"/>
      <c r="G28" s="2"/>
      <c r="H28" s="2"/>
      <c r="I28" s="5"/>
      <c r="J28" s="4"/>
      <c r="K28" s="2"/>
      <c r="L28" s="2"/>
      <c r="M28" s="2"/>
      <c r="N28" s="2"/>
    </row>
    <row r="29" spans="1:16" ht="20.25" x14ac:dyDescent="0.3">
      <c r="A29" s="34" t="s">
        <v>446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6" ht="20.25" customHeight="1" x14ac:dyDescent="0.3">
      <c r="A30" s="128" t="s">
        <v>281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</row>
    <row r="31" spans="1:16" ht="17.25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</row>
  </sheetData>
  <mergeCells count="7">
    <mergeCell ref="A30:P30"/>
    <mergeCell ref="A1:N2"/>
    <mergeCell ref="A3:B3"/>
    <mergeCell ref="A4:A5"/>
    <mergeCell ref="B4:G4"/>
    <mergeCell ref="H4:M4"/>
    <mergeCell ref="N4:N5"/>
  </mergeCells>
  <phoneticPr fontId="1" type="noConversion"/>
  <dataValidations count="4">
    <dataValidation allowBlank="1" showInputMessage="1" showErrorMessage="1" promptTitle="이수구분" prompt="전필, 전선, 공필, 공선, 교필, 교선 등으로 표기함." sqref="A1 B28 B4:B5"/>
    <dataValidation type="textLength" allowBlank="1" showInputMessage="1" showErrorMessage="1" promptTitle="교과목 번호" prompt="해당 교과목에 대하여 종전에 부여된 교과목번호 5섯자리를 입력" sqref="C28 C5">
      <formula1>0</formula1>
      <formula2>99999</formula2>
    </dataValidation>
    <dataValidation type="list" allowBlank="1" showInputMessage="1" showErrorMessage="1" sqref="B6:B27">
      <formula1>"교필,교선,기초,전선,전필"</formula1>
    </dataValidation>
    <dataValidation type="list" allowBlank="1" showInputMessage="1" showErrorMessage="1" sqref="H6:H27">
      <formula1>"교필,교선,기초,전필,전선"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4" workbookViewId="0">
      <selection activeCell="S15" sqref="S15"/>
    </sheetView>
  </sheetViews>
  <sheetFormatPr defaultRowHeight="16.5" x14ac:dyDescent="0.3"/>
  <cols>
    <col min="4" max="4" width="30.125" customWidth="1"/>
    <col min="7" max="7" width="18.125" customWidth="1"/>
    <col min="10" max="10" width="30.375" customWidth="1"/>
    <col min="13" max="13" width="17.875" customWidth="1"/>
  </cols>
  <sheetData>
    <row r="1" spans="1:14" ht="20.25" customHeight="1" x14ac:dyDescent="0.3">
      <c r="A1" s="129" t="s">
        <v>235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20.25" customHeight="1" x14ac:dyDescent="0.3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ht="20.25" x14ac:dyDescent="0.3">
      <c r="A3" s="143" t="s">
        <v>173</v>
      </c>
      <c r="B3" s="143"/>
      <c r="C3" s="143" t="s">
        <v>236</v>
      </c>
      <c r="D3" s="143"/>
      <c r="E3" s="2"/>
      <c r="F3" s="2"/>
      <c r="G3" s="2" t="s">
        <v>237</v>
      </c>
      <c r="H3" s="144" t="s">
        <v>238</v>
      </c>
      <c r="I3" s="144"/>
      <c r="J3" s="144"/>
      <c r="K3" s="2"/>
      <c r="L3" s="2"/>
      <c r="M3" s="2"/>
      <c r="N3" s="2"/>
    </row>
    <row r="4" spans="1:14" ht="20.25" x14ac:dyDescent="0.3">
      <c r="A4" s="145" t="s">
        <v>174</v>
      </c>
      <c r="B4" s="142" t="s">
        <v>175</v>
      </c>
      <c r="C4" s="142"/>
      <c r="D4" s="142"/>
      <c r="E4" s="142"/>
      <c r="F4" s="142"/>
      <c r="G4" s="142"/>
      <c r="H4" s="146" t="s">
        <v>239</v>
      </c>
      <c r="I4" s="146"/>
      <c r="J4" s="146"/>
      <c r="K4" s="146"/>
      <c r="L4" s="146"/>
      <c r="M4" s="146"/>
      <c r="N4" s="141" t="s">
        <v>209</v>
      </c>
    </row>
    <row r="5" spans="1:14" ht="40.5" x14ac:dyDescent="0.3">
      <c r="A5" s="145"/>
      <c r="B5" s="45" t="s">
        <v>176</v>
      </c>
      <c r="C5" s="46" t="s">
        <v>240</v>
      </c>
      <c r="D5" s="47" t="s">
        <v>178</v>
      </c>
      <c r="E5" s="47" t="s">
        <v>179</v>
      </c>
      <c r="F5" s="47" t="s">
        <v>210</v>
      </c>
      <c r="G5" s="47" t="s">
        <v>211</v>
      </c>
      <c r="H5" s="48" t="s">
        <v>176</v>
      </c>
      <c r="I5" s="49" t="s">
        <v>177</v>
      </c>
      <c r="J5" s="50" t="s">
        <v>178</v>
      </c>
      <c r="K5" s="50" t="s">
        <v>241</v>
      </c>
      <c r="L5" s="50" t="s">
        <v>242</v>
      </c>
      <c r="M5" s="50" t="s">
        <v>243</v>
      </c>
      <c r="N5" s="142"/>
    </row>
    <row r="6" spans="1:14" ht="20.25" x14ac:dyDescent="0.3">
      <c r="A6" s="51">
        <v>1</v>
      </c>
      <c r="B6" s="52" t="s">
        <v>205</v>
      </c>
      <c r="C6" s="53" t="s">
        <v>244</v>
      </c>
      <c r="D6" s="103" t="s">
        <v>245</v>
      </c>
      <c r="E6" s="54">
        <v>3</v>
      </c>
      <c r="F6" s="54">
        <v>4</v>
      </c>
      <c r="G6" s="54" t="s">
        <v>246</v>
      </c>
      <c r="H6" s="55" t="s">
        <v>205</v>
      </c>
      <c r="I6" s="56">
        <v>3775</v>
      </c>
      <c r="J6" s="104" t="s">
        <v>247</v>
      </c>
      <c r="K6" s="55">
        <v>3</v>
      </c>
      <c r="L6" s="55">
        <v>4</v>
      </c>
      <c r="M6" s="55" t="s">
        <v>246</v>
      </c>
      <c r="N6" s="57"/>
    </row>
    <row r="7" spans="1:14" ht="20.25" x14ac:dyDescent="0.3">
      <c r="A7" s="51">
        <f>+A6+1</f>
        <v>2</v>
      </c>
      <c r="B7" s="54" t="s">
        <v>205</v>
      </c>
      <c r="C7" s="58">
        <v>3022</v>
      </c>
      <c r="D7" s="54" t="s">
        <v>248</v>
      </c>
      <c r="E7" s="54">
        <v>3</v>
      </c>
      <c r="F7" s="54">
        <v>3</v>
      </c>
      <c r="G7" s="54" t="s">
        <v>249</v>
      </c>
      <c r="H7" s="55" t="s">
        <v>205</v>
      </c>
      <c r="I7" s="56">
        <v>3794</v>
      </c>
      <c r="J7" s="55" t="s">
        <v>250</v>
      </c>
      <c r="K7" s="55">
        <v>3</v>
      </c>
      <c r="L7" s="55">
        <v>3</v>
      </c>
      <c r="M7" s="55" t="s">
        <v>246</v>
      </c>
      <c r="N7" s="57"/>
    </row>
    <row r="8" spans="1:14" ht="20.25" x14ac:dyDescent="0.3">
      <c r="A8" s="51">
        <v>3</v>
      </c>
      <c r="B8" s="54" t="s">
        <v>251</v>
      </c>
      <c r="C8" s="58">
        <v>3372</v>
      </c>
      <c r="D8" s="54" t="s">
        <v>252</v>
      </c>
      <c r="E8" s="54">
        <v>3</v>
      </c>
      <c r="F8" s="54">
        <v>4</v>
      </c>
      <c r="G8" s="54" t="s">
        <v>246</v>
      </c>
      <c r="H8" s="55" t="s">
        <v>11</v>
      </c>
      <c r="I8" s="56">
        <v>3771</v>
      </c>
      <c r="J8" s="105" t="s">
        <v>253</v>
      </c>
      <c r="K8" s="55">
        <v>3</v>
      </c>
      <c r="L8" s="55">
        <v>4</v>
      </c>
      <c r="M8" s="55" t="s">
        <v>254</v>
      </c>
      <c r="N8" s="57"/>
    </row>
    <row r="9" spans="1:14" ht="20.25" x14ac:dyDescent="0.3">
      <c r="A9" s="51">
        <v>4</v>
      </c>
      <c r="B9" s="54" t="s">
        <v>11</v>
      </c>
      <c r="C9" s="58">
        <v>3024</v>
      </c>
      <c r="D9" s="54" t="s">
        <v>255</v>
      </c>
      <c r="E9" s="54">
        <v>3</v>
      </c>
      <c r="F9" s="54">
        <v>3</v>
      </c>
      <c r="G9" s="54" t="s">
        <v>254</v>
      </c>
      <c r="H9" s="55" t="s">
        <v>205</v>
      </c>
      <c r="I9" s="56">
        <v>3798</v>
      </c>
      <c r="J9" s="55" t="s">
        <v>256</v>
      </c>
      <c r="K9" s="55">
        <v>3</v>
      </c>
      <c r="L9" s="55">
        <v>3</v>
      </c>
      <c r="M9" s="55" t="s">
        <v>246</v>
      </c>
      <c r="N9" s="57"/>
    </row>
    <row r="10" spans="1:14" ht="20.25" x14ac:dyDescent="0.3">
      <c r="A10" s="51">
        <f t="shared" ref="A10:A20" si="0">+A9+1</f>
        <v>5</v>
      </c>
      <c r="B10" s="54" t="s">
        <v>11</v>
      </c>
      <c r="C10" s="58">
        <v>2719</v>
      </c>
      <c r="D10" s="54" t="s">
        <v>257</v>
      </c>
      <c r="E10" s="54">
        <v>3</v>
      </c>
      <c r="F10" s="54">
        <v>4</v>
      </c>
      <c r="G10" s="54" t="s">
        <v>246</v>
      </c>
      <c r="H10" s="55" t="s">
        <v>251</v>
      </c>
      <c r="I10" s="56">
        <v>3773</v>
      </c>
      <c r="J10" s="55" t="s">
        <v>258</v>
      </c>
      <c r="K10" s="55">
        <v>3</v>
      </c>
      <c r="L10" s="55">
        <v>3</v>
      </c>
      <c r="M10" s="55" t="s">
        <v>246</v>
      </c>
      <c r="N10" s="57"/>
    </row>
    <row r="11" spans="1:14" ht="20.25" x14ac:dyDescent="0.3">
      <c r="A11" s="51">
        <f t="shared" si="0"/>
        <v>6</v>
      </c>
      <c r="B11" s="54" t="s">
        <v>205</v>
      </c>
      <c r="C11" s="58">
        <v>3384</v>
      </c>
      <c r="D11" s="54" t="s">
        <v>259</v>
      </c>
      <c r="E11" s="54">
        <v>3</v>
      </c>
      <c r="F11" s="54">
        <v>4</v>
      </c>
      <c r="G11" s="54" t="s">
        <v>246</v>
      </c>
      <c r="H11" s="55" t="s">
        <v>260</v>
      </c>
      <c r="I11" s="56">
        <v>3783</v>
      </c>
      <c r="J11" s="55" t="s">
        <v>261</v>
      </c>
      <c r="K11" s="55">
        <v>3</v>
      </c>
      <c r="L11" s="55">
        <v>3</v>
      </c>
      <c r="M11" s="55" t="s">
        <v>246</v>
      </c>
      <c r="N11" s="57"/>
    </row>
    <row r="12" spans="1:14" ht="20.25" x14ac:dyDescent="0.3">
      <c r="A12" s="51">
        <f t="shared" si="0"/>
        <v>7</v>
      </c>
      <c r="B12" s="54" t="s">
        <v>11</v>
      </c>
      <c r="C12" s="58">
        <v>3023</v>
      </c>
      <c r="D12" s="54" t="s">
        <v>262</v>
      </c>
      <c r="E12" s="54">
        <v>3</v>
      </c>
      <c r="F12" s="54">
        <v>3</v>
      </c>
      <c r="G12" s="54" t="s">
        <v>246</v>
      </c>
      <c r="H12" s="55" t="s">
        <v>260</v>
      </c>
      <c r="I12" s="56">
        <v>3772</v>
      </c>
      <c r="J12" s="55" t="s">
        <v>263</v>
      </c>
      <c r="K12" s="55">
        <v>3</v>
      </c>
      <c r="L12" s="55">
        <v>3</v>
      </c>
      <c r="M12" s="55" t="s">
        <v>246</v>
      </c>
      <c r="N12" s="57"/>
    </row>
    <row r="13" spans="1:14" ht="20.25" x14ac:dyDescent="0.3">
      <c r="A13" s="51">
        <v>6</v>
      </c>
      <c r="B13" s="54" t="s">
        <v>11</v>
      </c>
      <c r="C13" s="58">
        <v>3510</v>
      </c>
      <c r="D13" s="54" t="s">
        <v>264</v>
      </c>
      <c r="E13" s="54">
        <v>3</v>
      </c>
      <c r="F13" s="54">
        <v>4</v>
      </c>
      <c r="G13" s="54" t="s">
        <v>254</v>
      </c>
      <c r="H13" s="55" t="s">
        <v>205</v>
      </c>
      <c r="I13" s="56">
        <v>3757</v>
      </c>
      <c r="J13" s="55" t="s">
        <v>265</v>
      </c>
      <c r="K13" s="55">
        <v>3</v>
      </c>
      <c r="L13" s="55">
        <v>4</v>
      </c>
      <c r="M13" s="55" t="s">
        <v>246</v>
      </c>
      <c r="N13" s="57"/>
    </row>
    <row r="14" spans="1:14" ht="20.25" x14ac:dyDescent="0.3">
      <c r="A14" s="51">
        <f t="shared" si="0"/>
        <v>7</v>
      </c>
      <c r="B14" s="54" t="s">
        <v>11</v>
      </c>
      <c r="C14" s="58">
        <v>2008</v>
      </c>
      <c r="D14" s="54" t="s">
        <v>266</v>
      </c>
      <c r="E14" s="54">
        <v>3</v>
      </c>
      <c r="F14" s="54">
        <v>3</v>
      </c>
      <c r="G14" s="54" t="s">
        <v>246</v>
      </c>
      <c r="H14" s="55" t="s">
        <v>205</v>
      </c>
      <c r="I14" s="56">
        <v>3786</v>
      </c>
      <c r="J14" s="55" t="s">
        <v>266</v>
      </c>
      <c r="K14" s="55">
        <v>3</v>
      </c>
      <c r="L14" s="55">
        <v>3</v>
      </c>
      <c r="M14" s="55" t="s">
        <v>246</v>
      </c>
      <c r="N14" s="57"/>
    </row>
    <row r="15" spans="1:14" ht="20.25" x14ac:dyDescent="0.3">
      <c r="A15" s="51">
        <f t="shared" si="0"/>
        <v>8</v>
      </c>
      <c r="B15" s="54" t="s">
        <v>11</v>
      </c>
      <c r="C15" s="58">
        <v>3025</v>
      </c>
      <c r="D15" s="54" t="s">
        <v>267</v>
      </c>
      <c r="E15" s="54">
        <v>3</v>
      </c>
      <c r="F15" s="54">
        <v>3</v>
      </c>
      <c r="G15" s="54" t="s">
        <v>246</v>
      </c>
      <c r="H15" s="55" t="s">
        <v>251</v>
      </c>
      <c r="I15" s="56">
        <v>3777</v>
      </c>
      <c r="J15" s="55" t="s">
        <v>268</v>
      </c>
      <c r="K15" s="55">
        <v>3</v>
      </c>
      <c r="L15" s="55">
        <v>3</v>
      </c>
      <c r="M15" s="55" t="s">
        <v>254</v>
      </c>
      <c r="N15" s="57"/>
    </row>
    <row r="16" spans="1:14" ht="20.25" x14ac:dyDescent="0.3">
      <c r="A16" s="51">
        <v>9</v>
      </c>
      <c r="B16" s="54" t="s">
        <v>11</v>
      </c>
      <c r="C16" s="58">
        <v>3106</v>
      </c>
      <c r="D16" s="54" t="s">
        <v>269</v>
      </c>
      <c r="E16" s="54">
        <v>3</v>
      </c>
      <c r="F16" s="54">
        <v>3</v>
      </c>
      <c r="G16" s="54" t="s">
        <v>249</v>
      </c>
      <c r="H16" s="55" t="s">
        <v>205</v>
      </c>
      <c r="I16" s="56">
        <v>3799</v>
      </c>
      <c r="J16" s="55" t="s">
        <v>270</v>
      </c>
      <c r="K16" s="55">
        <v>3</v>
      </c>
      <c r="L16" s="55">
        <v>3</v>
      </c>
      <c r="M16" s="55" t="s">
        <v>246</v>
      </c>
      <c r="N16" s="57"/>
    </row>
    <row r="17" spans="1:14" ht="20.25" x14ac:dyDescent="0.3">
      <c r="A17" s="51">
        <f t="shared" si="0"/>
        <v>10</v>
      </c>
      <c r="B17" s="54" t="s">
        <v>11</v>
      </c>
      <c r="C17" s="58">
        <v>3375</v>
      </c>
      <c r="D17" s="54" t="s">
        <v>271</v>
      </c>
      <c r="E17" s="54">
        <v>3</v>
      </c>
      <c r="F17" s="54">
        <v>3</v>
      </c>
      <c r="G17" s="54" t="s">
        <v>246</v>
      </c>
      <c r="H17" s="55" t="s">
        <v>11</v>
      </c>
      <c r="I17" s="56">
        <v>3768</v>
      </c>
      <c r="J17" s="105" t="s">
        <v>272</v>
      </c>
      <c r="K17" s="55">
        <v>3</v>
      </c>
      <c r="L17" s="55">
        <v>4</v>
      </c>
      <c r="M17" s="55" t="s">
        <v>246</v>
      </c>
      <c r="N17" s="57"/>
    </row>
    <row r="18" spans="1:14" ht="20.25" x14ac:dyDescent="0.3">
      <c r="A18" s="51">
        <f t="shared" si="0"/>
        <v>11</v>
      </c>
      <c r="B18" s="54" t="s">
        <v>11</v>
      </c>
      <c r="C18" s="58">
        <v>3205</v>
      </c>
      <c r="D18" s="54" t="s">
        <v>228</v>
      </c>
      <c r="E18" s="54">
        <v>3</v>
      </c>
      <c r="F18" s="54">
        <v>4</v>
      </c>
      <c r="G18" s="54" t="s">
        <v>246</v>
      </c>
      <c r="H18" s="55" t="s">
        <v>260</v>
      </c>
      <c r="I18" s="56">
        <v>3795</v>
      </c>
      <c r="J18" s="55" t="s">
        <v>273</v>
      </c>
      <c r="K18" s="55">
        <v>3</v>
      </c>
      <c r="L18" s="55">
        <v>3</v>
      </c>
      <c r="M18" s="55" t="s">
        <v>249</v>
      </c>
      <c r="N18" s="57"/>
    </row>
    <row r="19" spans="1:14" ht="20.25" x14ac:dyDescent="0.3">
      <c r="A19" s="51">
        <f t="shared" si="0"/>
        <v>12</v>
      </c>
      <c r="B19" s="54" t="s">
        <v>205</v>
      </c>
      <c r="C19" s="58">
        <v>3104</v>
      </c>
      <c r="D19" s="54" t="s">
        <v>274</v>
      </c>
      <c r="E19" s="54">
        <v>3</v>
      </c>
      <c r="F19" s="54">
        <v>4</v>
      </c>
      <c r="G19" s="54" t="s">
        <v>249</v>
      </c>
      <c r="H19" s="55" t="s">
        <v>11</v>
      </c>
      <c r="I19" s="56">
        <v>3706</v>
      </c>
      <c r="J19" s="105" t="s">
        <v>275</v>
      </c>
      <c r="K19" s="55">
        <v>3</v>
      </c>
      <c r="L19" s="55">
        <v>4</v>
      </c>
      <c r="M19" s="55" t="s">
        <v>246</v>
      </c>
      <c r="N19" s="57"/>
    </row>
    <row r="20" spans="1:14" ht="20.25" x14ac:dyDescent="0.3">
      <c r="A20" s="51">
        <f t="shared" si="0"/>
        <v>13</v>
      </c>
      <c r="B20" s="54" t="s">
        <v>11</v>
      </c>
      <c r="C20" s="58">
        <v>2722</v>
      </c>
      <c r="D20" s="54" t="s">
        <v>201</v>
      </c>
      <c r="E20" s="54">
        <v>3</v>
      </c>
      <c r="F20" s="54">
        <v>3</v>
      </c>
      <c r="G20" s="54" t="s">
        <v>254</v>
      </c>
      <c r="H20" s="55" t="s">
        <v>17</v>
      </c>
      <c r="I20" s="56">
        <v>3780</v>
      </c>
      <c r="J20" s="55" t="s">
        <v>276</v>
      </c>
      <c r="K20" s="55">
        <v>3</v>
      </c>
      <c r="L20" s="55">
        <v>4</v>
      </c>
      <c r="M20" s="55" t="s">
        <v>246</v>
      </c>
      <c r="N20" s="57"/>
    </row>
    <row r="21" spans="1:14" ht="20.25" x14ac:dyDescent="0.3">
      <c r="A21" s="51">
        <v>14</v>
      </c>
      <c r="B21" s="54" t="s">
        <v>11</v>
      </c>
      <c r="C21" s="58">
        <v>2962</v>
      </c>
      <c r="D21" s="54" t="s">
        <v>277</v>
      </c>
      <c r="E21" s="54">
        <v>3</v>
      </c>
      <c r="F21" s="54">
        <v>3</v>
      </c>
      <c r="G21" s="54" t="s">
        <v>246</v>
      </c>
      <c r="H21" s="55" t="s">
        <v>11</v>
      </c>
      <c r="I21" s="56">
        <v>3774</v>
      </c>
      <c r="J21" s="105" t="s">
        <v>278</v>
      </c>
      <c r="K21" s="55">
        <v>3</v>
      </c>
      <c r="L21" s="55">
        <v>4</v>
      </c>
      <c r="M21" s="55" t="s">
        <v>254</v>
      </c>
      <c r="N21" s="57"/>
    </row>
    <row r="22" spans="1:14" ht="20.25" x14ac:dyDescent="0.3">
      <c r="A22" s="51">
        <v>15</v>
      </c>
      <c r="B22" s="54" t="s">
        <v>17</v>
      </c>
      <c r="C22" s="61" t="s">
        <v>197</v>
      </c>
      <c r="D22" s="54" t="s">
        <v>279</v>
      </c>
      <c r="E22" s="54">
        <v>3</v>
      </c>
      <c r="F22" s="54">
        <v>3</v>
      </c>
      <c r="G22" s="54" t="s">
        <v>184</v>
      </c>
      <c r="H22" s="55" t="s">
        <v>11</v>
      </c>
      <c r="I22" s="56">
        <v>3767</v>
      </c>
      <c r="J22" s="55" t="s">
        <v>280</v>
      </c>
      <c r="K22" s="55">
        <v>3</v>
      </c>
      <c r="L22" s="55">
        <v>3</v>
      </c>
      <c r="M22" s="55" t="s">
        <v>184</v>
      </c>
      <c r="N22" s="57"/>
    </row>
    <row r="23" spans="1:14" ht="20.25" x14ac:dyDescent="0.3">
      <c r="A23" s="51">
        <v>16</v>
      </c>
      <c r="B23" s="16" t="s">
        <v>477</v>
      </c>
      <c r="C23" s="24">
        <v>3203</v>
      </c>
      <c r="D23" s="18" t="s">
        <v>478</v>
      </c>
      <c r="E23" s="16">
        <v>3</v>
      </c>
      <c r="F23" s="16">
        <v>4</v>
      </c>
      <c r="G23" s="16" t="s">
        <v>479</v>
      </c>
      <c r="H23" s="181" t="s">
        <v>477</v>
      </c>
      <c r="I23" s="182">
        <v>3785</v>
      </c>
      <c r="J23" s="181" t="s">
        <v>480</v>
      </c>
      <c r="K23" s="181">
        <v>3</v>
      </c>
      <c r="L23" s="181">
        <v>3</v>
      </c>
      <c r="M23" s="181" t="s">
        <v>481</v>
      </c>
      <c r="N23" s="57"/>
    </row>
    <row r="24" spans="1:14" ht="20.25" x14ac:dyDescent="0.3">
      <c r="A24" s="51">
        <v>17</v>
      </c>
      <c r="B24" s="16" t="s">
        <v>482</v>
      </c>
      <c r="C24" s="24">
        <v>3384</v>
      </c>
      <c r="D24" s="16" t="s">
        <v>483</v>
      </c>
      <c r="E24" s="16">
        <v>3</v>
      </c>
      <c r="F24" s="16">
        <v>4</v>
      </c>
      <c r="G24" s="16" t="s">
        <v>484</v>
      </c>
      <c r="H24" s="181" t="s">
        <v>482</v>
      </c>
      <c r="I24" s="182">
        <v>3784</v>
      </c>
      <c r="J24" s="181" t="s">
        <v>485</v>
      </c>
      <c r="K24" s="181">
        <v>3</v>
      </c>
      <c r="L24" s="181">
        <v>3</v>
      </c>
      <c r="M24" s="181" t="s">
        <v>486</v>
      </c>
      <c r="N24" s="57"/>
    </row>
    <row r="25" spans="1:14" ht="20.25" x14ac:dyDescent="0.3">
      <c r="A25" s="51"/>
      <c r="B25" s="54"/>
      <c r="C25" s="58"/>
      <c r="D25" s="59"/>
      <c r="E25" s="54"/>
      <c r="F25" s="54"/>
      <c r="G25" s="54"/>
      <c r="H25" s="55"/>
      <c r="I25" s="56"/>
      <c r="J25" s="60"/>
      <c r="K25" s="55"/>
      <c r="L25" s="55"/>
      <c r="M25" s="55"/>
      <c r="N25" s="57"/>
    </row>
    <row r="26" spans="1:14" ht="20.25" x14ac:dyDescent="0.3">
      <c r="A26" s="51"/>
      <c r="B26" s="54"/>
      <c r="C26" s="58"/>
      <c r="D26" s="59"/>
      <c r="E26" s="54"/>
      <c r="F26" s="54"/>
      <c r="G26" s="54"/>
      <c r="H26" s="55"/>
      <c r="I26" s="56"/>
      <c r="J26" s="60"/>
      <c r="K26" s="55"/>
      <c r="L26" s="55"/>
      <c r="M26" s="55"/>
      <c r="N26" s="57"/>
    </row>
    <row r="27" spans="1:14" ht="20.25" x14ac:dyDescent="0.3">
      <c r="A27" s="51"/>
      <c r="B27" s="54"/>
      <c r="C27" s="58"/>
      <c r="D27" s="59"/>
      <c r="E27" s="54"/>
      <c r="F27" s="54"/>
      <c r="G27" s="54"/>
      <c r="H27" s="55"/>
      <c r="I27" s="56"/>
      <c r="J27" s="60"/>
      <c r="K27" s="55"/>
      <c r="L27" s="55"/>
      <c r="M27" s="55"/>
      <c r="N27" s="57"/>
    </row>
    <row r="28" spans="1:14" ht="20.25" x14ac:dyDescent="0.3">
      <c r="A28" s="2"/>
      <c r="B28" s="2"/>
      <c r="C28" s="3"/>
      <c r="D28" s="4"/>
      <c r="E28" s="2"/>
      <c r="F28" s="2"/>
      <c r="G28" s="2"/>
      <c r="H28" s="2"/>
      <c r="I28" s="5"/>
      <c r="J28" s="4"/>
      <c r="K28" s="2"/>
      <c r="L28" s="2"/>
      <c r="M28" s="2"/>
      <c r="N28" s="2"/>
    </row>
    <row r="29" spans="1:14" ht="20.25" x14ac:dyDescent="0.3">
      <c r="A29" s="62" t="s">
        <v>282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</sheetData>
  <mergeCells count="8">
    <mergeCell ref="N4:N5"/>
    <mergeCell ref="A1:N2"/>
    <mergeCell ref="A3:B3"/>
    <mergeCell ref="C3:D3"/>
    <mergeCell ref="H3:J3"/>
    <mergeCell ref="A4:A5"/>
    <mergeCell ref="B4:G4"/>
    <mergeCell ref="H4:M4"/>
  </mergeCells>
  <phoneticPr fontId="1" type="noConversion"/>
  <dataValidations count="4">
    <dataValidation type="textLength" allowBlank="1" showInputMessage="1" showErrorMessage="1" promptTitle="교과목 번호" prompt="해당 교과목에 대하여 종전에 부여된 교과목번호 5섯자리를 입력" sqref="C28 C5">
      <formula1>0</formula1>
      <formula2>99999</formula2>
    </dataValidation>
    <dataValidation allowBlank="1" showInputMessage="1" showErrorMessage="1" promptTitle="이수구분" prompt="전필, 전선, 공필, 공선, 교필, 교선 등으로 표기함." sqref="A1 B28 B4:B5"/>
    <dataValidation type="list" allowBlank="1" showInputMessage="1" showErrorMessage="1" sqref="H6:H27">
      <formula1>"교필,교선,기초,전필,전선"</formula1>
    </dataValidation>
    <dataValidation type="list" allowBlank="1" showInputMessage="1" showErrorMessage="1" sqref="B7:B27">
      <formula1>"교필,교선,기초,전선,전필"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5"/>
  <sheetViews>
    <sheetView workbookViewId="0">
      <selection activeCell="C5" sqref="C5"/>
    </sheetView>
  </sheetViews>
  <sheetFormatPr defaultRowHeight="16.5" x14ac:dyDescent="0.3"/>
  <cols>
    <col min="2" max="2" width="36" customWidth="1"/>
    <col min="3" max="3" width="103.625" customWidth="1"/>
  </cols>
  <sheetData>
    <row r="1" spans="2:3" x14ac:dyDescent="0.3">
      <c r="C1" s="102"/>
    </row>
    <row r="3" spans="2:3" ht="38.25" customHeight="1" x14ac:dyDescent="0.3">
      <c r="B3" s="122" t="s">
        <v>443</v>
      </c>
    </row>
    <row r="4" spans="2:3" ht="30" customHeight="1" x14ac:dyDescent="0.3">
      <c r="B4" s="120" t="s">
        <v>434</v>
      </c>
    </row>
    <row r="5" spans="2:3" ht="30" customHeight="1" x14ac:dyDescent="0.3">
      <c r="B5" s="120" t="s">
        <v>435</v>
      </c>
    </row>
    <row r="6" spans="2:3" ht="30" customHeight="1" x14ac:dyDescent="0.3">
      <c r="B6" s="120" t="s">
        <v>436</v>
      </c>
    </row>
    <row r="7" spans="2:3" ht="30" customHeight="1" x14ac:dyDescent="0.3">
      <c r="B7" s="120" t="s">
        <v>437</v>
      </c>
    </row>
    <row r="8" spans="2:3" ht="30.75" customHeight="1" x14ac:dyDescent="0.3">
      <c r="B8" s="120" t="s">
        <v>438</v>
      </c>
    </row>
    <row r="9" spans="2:3" ht="30" customHeight="1" x14ac:dyDescent="0.3">
      <c r="B9" s="120" t="s">
        <v>439</v>
      </c>
    </row>
    <row r="10" spans="2:3" ht="30.75" customHeight="1" x14ac:dyDescent="0.3">
      <c r="B10" s="120" t="s">
        <v>440</v>
      </c>
    </row>
    <row r="11" spans="2:3" ht="30" customHeight="1" x14ac:dyDescent="0.3">
      <c r="B11" s="120" t="s">
        <v>441</v>
      </c>
    </row>
    <row r="12" spans="2:3" ht="30.75" customHeight="1" x14ac:dyDescent="0.3">
      <c r="B12" s="121" t="s">
        <v>442</v>
      </c>
    </row>
    <row r="13" spans="2:3" ht="30" customHeight="1" x14ac:dyDescent="0.3"/>
    <row r="14" spans="2:3" ht="30.75" customHeight="1" x14ac:dyDescent="0.3">
      <c r="C14" s="126" t="s">
        <v>475</v>
      </c>
    </row>
    <row r="15" spans="2:3" ht="37.5" customHeight="1" x14ac:dyDescent="0.3">
      <c r="C15" s="127" t="s">
        <v>476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topLeftCell="A76" workbookViewId="0">
      <selection activeCell="M24" sqref="M24"/>
    </sheetView>
  </sheetViews>
  <sheetFormatPr defaultRowHeight="16.5" x14ac:dyDescent="0.3"/>
  <cols>
    <col min="1" max="1" width="20.625" customWidth="1"/>
    <col min="3" max="3" width="11" customWidth="1"/>
    <col min="4" max="4" width="25" customWidth="1"/>
    <col min="5" max="5" width="35" customWidth="1"/>
    <col min="7" max="7" width="18.125" customWidth="1"/>
    <col min="10" max="10" width="19.625" customWidth="1"/>
    <col min="11" max="11" width="35" customWidth="1"/>
    <col min="13" max="13" width="17.5" customWidth="1"/>
    <col min="14" max="14" width="20.625" customWidth="1"/>
  </cols>
  <sheetData>
    <row r="1" spans="1:17" ht="17.25" customHeight="1" x14ac:dyDescent="0.3">
      <c r="A1" s="160" t="s">
        <v>470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7" ht="17.25" customHeight="1" x14ac:dyDescent="0.3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1:17" ht="16.5" customHeight="1" x14ac:dyDescent="0.3">
      <c r="A3" s="154" t="s">
        <v>95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35"/>
      <c r="M3" s="161"/>
      <c r="N3" s="161"/>
      <c r="O3" s="162"/>
      <c r="P3" s="162"/>
      <c r="Q3" s="162"/>
    </row>
    <row r="4" spans="1:17" ht="16.5" customHeight="1" x14ac:dyDescent="0.3">
      <c r="A4" s="156" t="s">
        <v>50</v>
      </c>
      <c r="B4" s="36" t="s">
        <v>0</v>
      </c>
      <c r="C4" s="37" t="s">
        <v>2</v>
      </c>
      <c r="D4" s="158" t="s">
        <v>83</v>
      </c>
      <c r="E4" s="158" t="s">
        <v>84</v>
      </c>
      <c r="F4" s="37" t="s">
        <v>4</v>
      </c>
      <c r="G4" s="37" t="s">
        <v>6</v>
      </c>
      <c r="H4" s="158" t="s">
        <v>7</v>
      </c>
      <c r="I4" s="158" t="s">
        <v>8</v>
      </c>
      <c r="J4" s="158" t="s">
        <v>9</v>
      </c>
      <c r="K4" s="165" t="s">
        <v>447</v>
      </c>
      <c r="L4" s="35"/>
      <c r="M4" s="161"/>
      <c r="N4" s="161"/>
      <c r="O4" s="162"/>
      <c r="P4" s="162"/>
      <c r="Q4" s="162"/>
    </row>
    <row r="5" spans="1:17" ht="43.5" customHeight="1" x14ac:dyDescent="0.3">
      <c r="A5" s="157"/>
      <c r="B5" s="38" t="s">
        <v>1</v>
      </c>
      <c r="C5" s="39" t="s">
        <v>3</v>
      </c>
      <c r="D5" s="159"/>
      <c r="E5" s="159"/>
      <c r="F5" s="39" t="s">
        <v>5</v>
      </c>
      <c r="G5" s="39" t="s">
        <v>5</v>
      </c>
      <c r="H5" s="159"/>
      <c r="I5" s="159"/>
      <c r="J5" s="159"/>
      <c r="K5" s="166"/>
      <c r="L5" s="35"/>
      <c r="M5" s="161"/>
      <c r="N5" s="161"/>
      <c r="O5" s="162"/>
      <c r="P5" s="162"/>
      <c r="Q5" s="162"/>
    </row>
    <row r="6" spans="1:17" ht="17.25" x14ac:dyDescent="0.3">
      <c r="A6" s="40" t="s">
        <v>43</v>
      </c>
      <c r="B6" s="41" t="s">
        <v>11</v>
      </c>
      <c r="C6" s="42">
        <v>3766</v>
      </c>
      <c r="D6" s="42" t="s">
        <v>233</v>
      </c>
      <c r="E6" s="42" t="s">
        <v>13</v>
      </c>
      <c r="F6" s="42"/>
      <c r="G6" s="43" t="s">
        <v>184</v>
      </c>
      <c r="H6" s="42">
        <v>4</v>
      </c>
      <c r="I6" s="42">
        <v>1</v>
      </c>
      <c r="J6" s="42">
        <v>3</v>
      </c>
      <c r="K6" s="42" t="s">
        <v>147</v>
      </c>
      <c r="L6" s="35"/>
      <c r="M6" s="161"/>
      <c r="N6" s="161"/>
      <c r="O6" s="162"/>
      <c r="P6" s="162"/>
      <c r="Q6" s="162"/>
    </row>
    <row r="7" spans="1:17" ht="17.25" x14ac:dyDescent="0.3">
      <c r="A7" s="44" t="s">
        <v>43</v>
      </c>
      <c r="B7" s="41" t="s">
        <v>11</v>
      </c>
      <c r="C7" s="42">
        <v>3767</v>
      </c>
      <c r="D7" s="42" t="s">
        <v>14</v>
      </c>
      <c r="E7" s="42" t="s">
        <v>15</v>
      </c>
      <c r="F7" s="42"/>
      <c r="G7" s="43" t="s">
        <v>184</v>
      </c>
      <c r="H7" s="42">
        <v>4</v>
      </c>
      <c r="I7" s="42">
        <v>2</v>
      </c>
      <c r="J7" s="42">
        <v>2</v>
      </c>
      <c r="K7" s="42" t="s">
        <v>450</v>
      </c>
      <c r="L7" s="35"/>
      <c r="M7" s="161"/>
      <c r="N7" s="161"/>
      <c r="O7" s="162"/>
      <c r="P7" s="162"/>
      <c r="Q7" s="162"/>
    </row>
    <row r="8" spans="1:17" ht="17.25" x14ac:dyDescent="0.3">
      <c r="A8" s="44" t="s">
        <v>43</v>
      </c>
      <c r="B8" s="41" t="s">
        <v>11</v>
      </c>
      <c r="C8" s="42">
        <v>3768</v>
      </c>
      <c r="D8" s="42" t="s">
        <v>85</v>
      </c>
      <c r="E8" s="42" t="s">
        <v>16</v>
      </c>
      <c r="F8" s="42"/>
      <c r="G8" s="43">
        <v>3</v>
      </c>
      <c r="H8" s="42">
        <v>4</v>
      </c>
      <c r="I8" s="42"/>
      <c r="J8" s="42">
        <v>4</v>
      </c>
      <c r="K8" s="42" t="s">
        <v>148</v>
      </c>
      <c r="L8" s="35"/>
      <c r="M8" s="161"/>
      <c r="N8" s="161"/>
      <c r="O8" s="162"/>
      <c r="P8" s="162"/>
      <c r="Q8" s="162"/>
    </row>
    <row r="9" spans="1:17" ht="17.25" x14ac:dyDescent="0.3">
      <c r="A9" s="44" t="s">
        <v>44</v>
      </c>
      <c r="B9" s="41" t="s">
        <v>17</v>
      </c>
      <c r="C9" s="42">
        <v>1621</v>
      </c>
      <c r="D9" s="42" t="s">
        <v>18</v>
      </c>
      <c r="E9" s="42" t="s">
        <v>19</v>
      </c>
      <c r="F9" s="43">
        <v>3</v>
      </c>
      <c r="G9" s="42"/>
      <c r="H9" s="42">
        <v>3</v>
      </c>
      <c r="I9" s="42">
        <v>3</v>
      </c>
      <c r="J9" s="42"/>
      <c r="K9" s="42" t="s">
        <v>149</v>
      </c>
      <c r="L9" s="35"/>
      <c r="M9" s="163"/>
      <c r="N9" s="163"/>
      <c r="O9" s="164"/>
      <c r="P9" s="164"/>
      <c r="Q9" s="164"/>
    </row>
    <row r="10" spans="1:17" ht="17.25" x14ac:dyDescent="0.3">
      <c r="A10" s="44" t="s">
        <v>44</v>
      </c>
      <c r="B10" s="41" t="s">
        <v>11</v>
      </c>
      <c r="C10" s="42">
        <v>3769</v>
      </c>
      <c r="D10" s="42" t="s">
        <v>20</v>
      </c>
      <c r="E10" s="42" t="s">
        <v>21</v>
      </c>
      <c r="F10" s="42"/>
      <c r="G10" s="43">
        <v>3</v>
      </c>
      <c r="H10" s="42">
        <v>3</v>
      </c>
      <c r="I10" s="42">
        <v>3</v>
      </c>
      <c r="J10" s="42"/>
      <c r="K10" s="42" t="s">
        <v>150</v>
      </c>
      <c r="L10" s="35"/>
      <c r="M10" s="35"/>
      <c r="N10" s="35"/>
    </row>
    <row r="11" spans="1:17" ht="17.25" x14ac:dyDescent="0.3">
      <c r="A11" s="44" t="s">
        <v>44</v>
      </c>
      <c r="B11" s="41" t="s">
        <v>11</v>
      </c>
      <c r="C11" s="42">
        <v>1350</v>
      </c>
      <c r="D11" s="42" t="s">
        <v>86</v>
      </c>
      <c r="E11" s="42" t="s">
        <v>22</v>
      </c>
      <c r="F11" s="42"/>
      <c r="G11" s="43">
        <v>3</v>
      </c>
      <c r="H11" s="42">
        <v>4</v>
      </c>
      <c r="I11" s="42">
        <v>1</v>
      </c>
      <c r="J11" s="42">
        <v>3</v>
      </c>
      <c r="K11" s="42"/>
      <c r="L11" s="35"/>
      <c r="M11" s="35"/>
      <c r="N11" s="35"/>
    </row>
    <row r="12" spans="1:17" ht="17.25" x14ac:dyDescent="0.3">
      <c r="A12" s="44" t="s">
        <v>45</v>
      </c>
      <c r="B12" s="41" t="s">
        <v>11</v>
      </c>
      <c r="C12" s="42">
        <v>3771</v>
      </c>
      <c r="D12" s="42" t="s">
        <v>23</v>
      </c>
      <c r="E12" s="42" t="s">
        <v>24</v>
      </c>
      <c r="F12" s="42"/>
      <c r="G12" s="43">
        <v>3</v>
      </c>
      <c r="H12" s="42">
        <v>4</v>
      </c>
      <c r="I12" s="42">
        <v>1</v>
      </c>
      <c r="J12" s="42">
        <v>3</v>
      </c>
      <c r="K12" s="42" t="s">
        <v>151</v>
      </c>
      <c r="L12" s="35"/>
      <c r="M12" s="35"/>
      <c r="N12" s="35"/>
    </row>
    <row r="13" spans="1:17" ht="17.25" x14ac:dyDescent="0.3">
      <c r="A13" s="44" t="s">
        <v>45</v>
      </c>
      <c r="B13" s="41" t="s">
        <v>11</v>
      </c>
      <c r="C13" s="42">
        <v>3772</v>
      </c>
      <c r="D13" s="42" t="s">
        <v>25</v>
      </c>
      <c r="E13" s="42" t="s">
        <v>26</v>
      </c>
      <c r="F13" s="42"/>
      <c r="G13" s="43">
        <v>3</v>
      </c>
      <c r="H13" s="42">
        <v>3</v>
      </c>
      <c r="I13" s="42">
        <v>3</v>
      </c>
      <c r="J13" s="42"/>
      <c r="K13" s="42" t="s">
        <v>152</v>
      </c>
      <c r="L13" s="35"/>
      <c r="M13" s="35"/>
      <c r="N13" s="35"/>
    </row>
    <row r="14" spans="1:17" ht="17.25" x14ac:dyDescent="0.3">
      <c r="A14" s="44" t="s">
        <v>45</v>
      </c>
      <c r="B14" s="41" t="s">
        <v>11</v>
      </c>
      <c r="C14" s="42">
        <v>3773</v>
      </c>
      <c r="D14" s="42" t="s">
        <v>27</v>
      </c>
      <c r="E14" s="42" t="s">
        <v>28</v>
      </c>
      <c r="F14" s="42"/>
      <c r="G14" s="43">
        <v>3</v>
      </c>
      <c r="H14" s="42">
        <v>3</v>
      </c>
      <c r="I14" s="42">
        <v>1</v>
      </c>
      <c r="J14" s="42">
        <v>2</v>
      </c>
      <c r="K14" s="42" t="s">
        <v>153</v>
      </c>
      <c r="L14" s="35"/>
      <c r="M14" s="35"/>
      <c r="N14" s="35"/>
    </row>
    <row r="15" spans="1:17" ht="17.25" x14ac:dyDescent="0.3">
      <c r="A15" s="44" t="s">
        <v>45</v>
      </c>
      <c r="B15" s="41" t="s">
        <v>11</v>
      </c>
      <c r="C15" s="42">
        <v>3774</v>
      </c>
      <c r="D15" s="42" t="s">
        <v>29</v>
      </c>
      <c r="E15" s="42" t="s">
        <v>30</v>
      </c>
      <c r="F15" s="42"/>
      <c r="G15" s="43">
        <v>3</v>
      </c>
      <c r="H15" s="42">
        <v>3</v>
      </c>
      <c r="I15" s="42">
        <v>3</v>
      </c>
      <c r="J15" s="42"/>
      <c r="K15" s="42" t="s">
        <v>154</v>
      </c>
      <c r="L15" s="35"/>
      <c r="M15" s="35"/>
      <c r="N15" s="35"/>
    </row>
    <row r="16" spans="1:17" ht="17.25" x14ac:dyDescent="0.3">
      <c r="A16" s="44" t="s">
        <v>46</v>
      </c>
      <c r="B16" s="41" t="s">
        <v>11</v>
      </c>
      <c r="C16" s="42">
        <v>3775</v>
      </c>
      <c r="D16" s="42" t="s">
        <v>31</v>
      </c>
      <c r="E16" s="42" t="s">
        <v>32</v>
      </c>
      <c r="F16" s="42"/>
      <c r="G16" s="43">
        <v>3</v>
      </c>
      <c r="H16" s="42">
        <v>3</v>
      </c>
      <c r="I16" s="42">
        <v>1</v>
      </c>
      <c r="J16" s="42">
        <v>2</v>
      </c>
      <c r="K16" s="42" t="s">
        <v>155</v>
      </c>
      <c r="L16" s="35"/>
      <c r="M16" s="35"/>
      <c r="N16" s="35"/>
    </row>
    <row r="17" spans="1:14" ht="17.25" x14ac:dyDescent="0.3">
      <c r="A17" s="44" t="s">
        <v>46</v>
      </c>
      <c r="B17" s="41" t="s">
        <v>11</v>
      </c>
      <c r="C17" s="42">
        <v>3777</v>
      </c>
      <c r="D17" s="42" t="s">
        <v>33</v>
      </c>
      <c r="E17" s="42" t="s">
        <v>34</v>
      </c>
      <c r="F17" s="42"/>
      <c r="G17" s="43">
        <v>3</v>
      </c>
      <c r="H17" s="42">
        <v>3</v>
      </c>
      <c r="I17" s="42">
        <v>3</v>
      </c>
      <c r="J17" s="42"/>
      <c r="K17" s="42" t="s">
        <v>156</v>
      </c>
      <c r="L17" s="35"/>
      <c r="M17" s="35"/>
      <c r="N17" s="35"/>
    </row>
    <row r="18" spans="1:14" ht="17.25" x14ac:dyDescent="0.3">
      <c r="A18" s="44" t="s">
        <v>47</v>
      </c>
      <c r="B18" s="41" t="s">
        <v>11</v>
      </c>
      <c r="C18" s="42">
        <v>3778</v>
      </c>
      <c r="D18" s="42" t="s">
        <v>87</v>
      </c>
      <c r="E18" s="42" t="s">
        <v>35</v>
      </c>
      <c r="F18" s="42"/>
      <c r="G18" s="43">
        <v>3</v>
      </c>
      <c r="H18" s="42">
        <v>3</v>
      </c>
      <c r="I18" s="42">
        <v>3</v>
      </c>
      <c r="J18" s="42"/>
      <c r="K18" s="42"/>
      <c r="L18" s="35"/>
      <c r="M18" s="35"/>
      <c r="N18" s="35"/>
    </row>
    <row r="19" spans="1:14" ht="17.25" x14ac:dyDescent="0.3">
      <c r="A19" s="44" t="s">
        <v>48</v>
      </c>
      <c r="B19" s="41" t="s">
        <v>17</v>
      </c>
      <c r="C19" s="42">
        <v>610</v>
      </c>
      <c r="D19" s="42" t="s">
        <v>36</v>
      </c>
      <c r="E19" s="42" t="s">
        <v>37</v>
      </c>
      <c r="F19" s="43">
        <v>3</v>
      </c>
      <c r="G19" s="42"/>
      <c r="H19" s="42">
        <v>3</v>
      </c>
      <c r="I19" s="42">
        <v>3</v>
      </c>
      <c r="J19" s="42"/>
      <c r="K19" s="42"/>
      <c r="L19" s="35"/>
      <c r="M19" s="35"/>
      <c r="N19" s="35"/>
    </row>
    <row r="20" spans="1:14" ht="17.25" x14ac:dyDescent="0.3">
      <c r="A20" s="44" t="s">
        <v>48</v>
      </c>
      <c r="B20" s="41" t="s">
        <v>11</v>
      </c>
      <c r="C20" s="42">
        <v>3779</v>
      </c>
      <c r="D20" s="42" t="s">
        <v>88</v>
      </c>
      <c r="E20" s="42" t="s">
        <v>38</v>
      </c>
      <c r="F20" s="42"/>
      <c r="G20" s="43">
        <v>3</v>
      </c>
      <c r="H20" s="42">
        <v>3</v>
      </c>
      <c r="I20" s="42">
        <v>3</v>
      </c>
      <c r="J20" s="42"/>
      <c r="K20" s="42"/>
      <c r="L20" s="35"/>
      <c r="M20" s="35"/>
      <c r="N20" s="35"/>
    </row>
    <row r="21" spans="1:14" ht="17.25" x14ac:dyDescent="0.3">
      <c r="A21" s="44" t="s">
        <v>49</v>
      </c>
      <c r="B21" s="41" t="s">
        <v>17</v>
      </c>
      <c r="C21" s="42">
        <v>2671</v>
      </c>
      <c r="D21" s="42" t="s">
        <v>89</v>
      </c>
      <c r="E21" s="42" t="s">
        <v>39</v>
      </c>
      <c r="F21" s="43">
        <v>0.5</v>
      </c>
      <c r="G21" s="42"/>
      <c r="H21" s="42">
        <v>1</v>
      </c>
      <c r="I21" s="42">
        <v>1</v>
      </c>
      <c r="J21" s="42"/>
      <c r="K21" s="42"/>
      <c r="L21" s="35"/>
      <c r="M21" s="35"/>
      <c r="N21" s="35"/>
    </row>
    <row r="22" spans="1:14" ht="17.25" x14ac:dyDescent="0.3">
      <c r="A22" s="44" t="s">
        <v>49</v>
      </c>
      <c r="B22" s="41" t="s">
        <v>17</v>
      </c>
      <c r="C22" s="42">
        <v>2672</v>
      </c>
      <c r="D22" s="42" t="s">
        <v>90</v>
      </c>
      <c r="E22" s="42" t="s">
        <v>40</v>
      </c>
      <c r="F22" s="43">
        <v>0.5</v>
      </c>
      <c r="G22" s="42"/>
      <c r="H22" s="42">
        <v>1</v>
      </c>
      <c r="I22" s="42">
        <v>1</v>
      </c>
      <c r="J22" s="42"/>
      <c r="K22" s="42"/>
      <c r="L22" s="35"/>
      <c r="M22" s="35"/>
      <c r="N22" s="35"/>
    </row>
    <row r="23" spans="1:14" ht="17.25" x14ac:dyDescent="0.3">
      <c r="A23" s="44" t="s">
        <v>49</v>
      </c>
      <c r="B23" s="41" t="s">
        <v>17</v>
      </c>
      <c r="C23" s="42">
        <v>3780</v>
      </c>
      <c r="D23" s="42" t="s">
        <v>41</v>
      </c>
      <c r="E23" s="42" t="s">
        <v>42</v>
      </c>
      <c r="F23" s="43">
        <v>3</v>
      </c>
      <c r="G23" s="42"/>
      <c r="H23" s="42">
        <v>4</v>
      </c>
      <c r="I23" s="42">
        <v>1</v>
      </c>
      <c r="J23" s="42">
        <v>3</v>
      </c>
      <c r="K23" s="42" t="s">
        <v>157</v>
      </c>
      <c r="L23" s="35"/>
      <c r="M23" s="35"/>
      <c r="N23" s="35"/>
    </row>
    <row r="24" spans="1:14" ht="17.25" x14ac:dyDescent="0.3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35"/>
      <c r="M24" s="35"/>
      <c r="N24" s="35"/>
    </row>
    <row r="25" spans="1:14" ht="17.25" x14ac:dyDescent="0.3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35"/>
      <c r="M25" s="35"/>
      <c r="N25" s="35"/>
    </row>
    <row r="26" spans="1:14" ht="17.25" x14ac:dyDescent="0.3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35"/>
      <c r="M26" s="35"/>
      <c r="N26" s="35"/>
    </row>
    <row r="27" spans="1:14" ht="17.25" x14ac:dyDescent="0.3">
      <c r="A27" s="154" t="s">
        <v>51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35"/>
      <c r="M27" s="35"/>
      <c r="N27" s="35"/>
    </row>
    <row r="28" spans="1:14" ht="17.25" x14ac:dyDescent="0.3">
      <c r="A28" s="152" t="s">
        <v>50</v>
      </c>
      <c r="B28" s="106" t="s">
        <v>0</v>
      </c>
      <c r="C28" s="106" t="s">
        <v>2</v>
      </c>
      <c r="D28" s="152" t="s">
        <v>83</v>
      </c>
      <c r="E28" s="152" t="s">
        <v>84</v>
      </c>
      <c r="F28" s="106" t="s">
        <v>4</v>
      </c>
      <c r="G28" s="106" t="s">
        <v>6</v>
      </c>
      <c r="H28" s="152" t="s">
        <v>7</v>
      </c>
      <c r="I28" s="152" t="s">
        <v>8</v>
      </c>
      <c r="J28" s="152" t="s">
        <v>9</v>
      </c>
      <c r="K28" s="152" t="s">
        <v>10</v>
      </c>
      <c r="L28" s="35"/>
      <c r="M28" s="35"/>
      <c r="N28" s="35"/>
    </row>
    <row r="29" spans="1:14" ht="17.25" x14ac:dyDescent="0.3">
      <c r="A29" s="153"/>
      <c r="B29" s="107" t="s">
        <v>1</v>
      </c>
      <c r="C29" s="107" t="s">
        <v>3</v>
      </c>
      <c r="D29" s="153"/>
      <c r="E29" s="153"/>
      <c r="F29" s="107" t="s">
        <v>5</v>
      </c>
      <c r="G29" s="107" t="s">
        <v>5</v>
      </c>
      <c r="H29" s="153"/>
      <c r="I29" s="153"/>
      <c r="J29" s="153"/>
      <c r="K29" s="153"/>
      <c r="L29" s="35"/>
      <c r="M29" s="35"/>
      <c r="N29" s="35"/>
    </row>
    <row r="30" spans="1:14" ht="17.25" x14ac:dyDescent="0.3">
      <c r="A30" s="108" t="s">
        <v>46</v>
      </c>
      <c r="B30" s="109" t="s">
        <v>11</v>
      </c>
      <c r="C30" s="109">
        <v>3785</v>
      </c>
      <c r="D30" s="109" t="s">
        <v>53</v>
      </c>
      <c r="E30" s="109" t="s">
        <v>54</v>
      </c>
      <c r="F30" s="109"/>
      <c r="G30" s="110">
        <v>3</v>
      </c>
      <c r="H30" s="109">
        <v>3</v>
      </c>
      <c r="I30" s="109">
        <v>3</v>
      </c>
      <c r="J30" s="109"/>
      <c r="K30" s="111"/>
      <c r="L30" s="35"/>
      <c r="M30" s="35"/>
      <c r="N30" s="35"/>
    </row>
    <row r="31" spans="1:14" ht="17.25" x14ac:dyDescent="0.3">
      <c r="A31" s="108" t="s">
        <v>47</v>
      </c>
      <c r="B31" s="109" t="s">
        <v>11</v>
      </c>
      <c r="C31" s="109">
        <v>2355</v>
      </c>
      <c r="D31" s="109" t="s">
        <v>55</v>
      </c>
      <c r="E31" s="109" t="s">
        <v>56</v>
      </c>
      <c r="F31" s="109"/>
      <c r="G31" s="110">
        <v>3</v>
      </c>
      <c r="H31" s="109">
        <v>3</v>
      </c>
      <c r="I31" s="109">
        <v>3</v>
      </c>
      <c r="J31" s="109"/>
      <c r="K31" s="109"/>
      <c r="L31" s="35"/>
      <c r="M31" s="35"/>
      <c r="N31" s="35"/>
    </row>
    <row r="32" spans="1:14" ht="17.25" x14ac:dyDescent="0.3">
      <c r="A32" s="112" t="s">
        <v>47</v>
      </c>
      <c r="B32" s="113" t="s">
        <v>11</v>
      </c>
      <c r="C32" s="113">
        <v>3781</v>
      </c>
      <c r="D32" s="113" t="s">
        <v>91</v>
      </c>
      <c r="E32" s="113" t="s">
        <v>57</v>
      </c>
      <c r="F32" s="113"/>
      <c r="G32" s="114">
        <v>3</v>
      </c>
      <c r="H32" s="113">
        <v>3</v>
      </c>
      <c r="I32" s="113">
        <v>3</v>
      </c>
      <c r="J32" s="113"/>
      <c r="K32" s="113" t="s">
        <v>159</v>
      </c>
      <c r="L32" s="35"/>
      <c r="M32" s="35"/>
      <c r="N32" s="35"/>
    </row>
    <row r="33" spans="1:11" x14ac:dyDescent="0.3">
      <c r="A33" s="112" t="s">
        <v>47</v>
      </c>
      <c r="B33" s="113" t="s">
        <v>11</v>
      </c>
      <c r="C33" s="113">
        <v>3782</v>
      </c>
      <c r="D33" s="113" t="s">
        <v>58</v>
      </c>
      <c r="E33" s="113" t="s">
        <v>59</v>
      </c>
      <c r="F33" s="113"/>
      <c r="G33" s="114">
        <v>3</v>
      </c>
      <c r="H33" s="113">
        <v>3</v>
      </c>
      <c r="I33" s="113">
        <v>3</v>
      </c>
      <c r="J33" s="113"/>
      <c r="K33" s="113"/>
    </row>
    <row r="34" spans="1:11" x14ac:dyDescent="0.3">
      <c r="A34" s="112" t="s">
        <v>47</v>
      </c>
      <c r="B34" s="113" t="s">
        <v>11</v>
      </c>
      <c r="C34" s="113">
        <v>3783</v>
      </c>
      <c r="D34" s="113" t="s">
        <v>92</v>
      </c>
      <c r="E34" s="113" t="s">
        <v>60</v>
      </c>
      <c r="F34" s="113"/>
      <c r="G34" s="114">
        <v>3</v>
      </c>
      <c r="H34" s="113">
        <v>3</v>
      </c>
      <c r="I34" s="113">
        <v>1</v>
      </c>
      <c r="J34" s="113">
        <v>2</v>
      </c>
      <c r="K34" s="113" t="s">
        <v>160</v>
      </c>
    </row>
    <row r="35" spans="1:11" x14ac:dyDescent="0.3">
      <c r="A35" s="112" t="s">
        <v>48</v>
      </c>
      <c r="B35" s="113" t="s">
        <v>11</v>
      </c>
      <c r="C35" s="113">
        <v>599</v>
      </c>
      <c r="D35" s="113" t="s">
        <v>93</v>
      </c>
      <c r="E35" s="113" t="s">
        <v>61</v>
      </c>
      <c r="F35" s="113"/>
      <c r="G35" s="114">
        <v>3</v>
      </c>
      <c r="H35" s="113">
        <v>4</v>
      </c>
      <c r="I35" s="113"/>
      <c r="J35" s="113">
        <v>4</v>
      </c>
      <c r="K35" s="113"/>
    </row>
    <row r="36" spans="1:11" x14ac:dyDescent="0.3">
      <c r="A36" s="112" t="s">
        <v>48</v>
      </c>
      <c r="B36" s="113" t="s">
        <v>11</v>
      </c>
      <c r="C36" s="113">
        <v>1734</v>
      </c>
      <c r="D36" s="113" t="s">
        <v>62</v>
      </c>
      <c r="E36" s="113" t="s">
        <v>63</v>
      </c>
      <c r="F36" s="113"/>
      <c r="G36" s="114">
        <v>3</v>
      </c>
      <c r="H36" s="113">
        <v>3</v>
      </c>
      <c r="I36" s="113">
        <v>3</v>
      </c>
      <c r="J36" s="113"/>
      <c r="K36" s="113"/>
    </row>
    <row r="37" spans="1:11" x14ac:dyDescent="0.3">
      <c r="A37" s="112" t="s">
        <v>48</v>
      </c>
      <c r="B37" s="113" t="s">
        <v>11</v>
      </c>
      <c r="C37" s="113">
        <v>3784</v>
      </c>
      <c r="D37" s="113" t="s">
        <v>64</v>
      </c>
      <c r="E37" s="113" t="s">
        <v>65</v>
      </c>
      <c r="F37" s="113"/>
      <c r="G37" s="114">
        <v>3</v>
      </c>
      <c r="H37" s="113">
        <v>3</v>
      </c>
      <c r="I37" s="113">
        <v>1</v>
      </c>
      <c r="J37" s="113">
        <v>2</v>
      </c>
      <c r="K37" s="113"/>
    </row>
    <row r="38" spans="1:11" x14ac:dyDescent="0.3">
      <c r="A38" s="112" t="s">
        <v>49</v>
      </c>
      <c r="B38" s="113" t="s">
        <v>11</v>
      </c>
      <c r="C38" s="113">
        <v>600</v>
      </c>
      <c r="D38" s="113" t="s">
        <v>94</v>
      </c>
      <c r="E38" s="113" t="s">
        <v>66</v>
      </c>
      <c r="F38" s="113"/>
      <c r="G38" s="114">
        <v>3</v>
      </c>
      <c r="H38" s="113">
        <v>4</v>
      </c>
      <c r="I38" s="113"/>
      <c r="J38" s="113">
        <v>4</v>
      </c>
      <c r="K38" s="113"/>
    </row>
    <row r="39" spans="1:11" x14ac:dyDescent="0.3">
      <c r="A39" s="112" t="s">
        <v>81</v>
      </c>
      <c r="B39" s="113" t="s">
        <v>11</v>
      </c>
      <c r="C39" s="113">
        <v>3511</v>
      </c>
      <c r="D39" s="113" t="s">
        <v>67</v>
      </c>
      <c r="E39" s="113" t="s">
        <v>68</v>
      </c>
      <c r="F39" s="113"/>
      <c r="G39" s="114">
        <v>3</v>
      </c>
      <c r="H39" s="113">
        <v>3</v>
      </c>
      <c r="I39" s="113">
        <v>3</v>
      </c>
      <c r="J39" s="113"/>
      <c r="K39" s="113"/>
    </row>
    <row r="40" spans="1:11" x14ac:dyDescent="0.3">
      <c r="A40" s="112" t="s">
        <v>49</v>
      </c>
      <c r="B40" s="113" t="s">
        <v>11</v>
      </c>
      <c r="C40" s="113">
        <v>3786</v>
      </c>
      <c r="D40" s="113" t="s">
        <v>69</v>
      </c>
      <c r="E40" s="113" t="s">
        <v>70</v>
      </c>
      <c r="F40" s="113"/>
      <c r="G40" s="114">
        <v>3</v>
      </c>
      <c r="H40" s="113">
        <v>3</v>
      </c>
      <c r="I40" s="113">
        <v>3</v>
      </c>
      <c r="J40" s="113"/>
      <c r="K40" s="113"/>
    </row>
    <row r="41" spans="1:11" x14ac:dyDescent="0.3">
      <c r="A41" s="112" t="s">
        <v>49</v>
      </c>
      <c r="B41" s="113" t="s">
        <v>11</v>
      </c>
      <c r="C41" s="113">
        <v>3787</v>
      </c>
      <c r="D41" s="113" t="s">
        <v>71</v>
      </c>
      <c r="E41" s="113" t="s">
        <v>72</v>
      </c>
      <c r="F41" s="113"/>
      <c r="G41" s="114">
        <v>3</v>
      </c>
      <c r="H41" s="113">
        <v>3</v>
      </c>
      <c r="I41" s="113">
        <v>3</v>
      </c>
      <c r="J41" s="113"/>
      <c r="K41" s="113"/>
    </row>
    <row r="42" spans="1:11" x14ac:dyDescent="0.3">
      <c r="A42" s="112" t="s">
        <v>82</v>
      </c>
      <c r="B42" s="113" t="s">
        <v>11</v>
      </c>
      <c r="C42" s="113">
        <v>3029</v>
      </c>
      <c r="D42" s="113" t="s">
        <v>73</v>
      </c>
      <c r="E42" s="113" t="s">
        <v>74</v>
      </c>
      <c r="F42" s="113"/>
      <c r="G42" s="114">
        <v>3</v>
      </c>
      <c r="H42" s="113">
        <v>3</v>
      </c>
      <c r="I42" s="113">
        <v>3</v>
      </c>
      <c r="J42" s="113"/>
      <c r="K42" s="113"/>
    </row>
    <row r="43" spans="1:11" x14ac:dyDescent="0.3">
      <c r="A43" s="112" t="s">
        <v>82</v>
      </c>
      <c r="B43" s="113" t="s">
        <v>11</v>
      </c>
      <c r="C43" s="113">
        <v>3788</v>
      </c>
      <c r="D43" s="113" t="s">
        <v>75</v>
      </c>
      <c r="E43" s="113" t="s">
        <v>76</v>
      </c>
      <c r="F43" s="113"/>
      <c r="G43" s="114">
        <v>3</v>
      </c>
      <c r="H43" s="113">
        <v>3</v>
      </c>
      <c r="I43" s="113">
        <v>3</v>
      </c>
      <c r="J43" s="113"/>
      <c r="K43" s="113"/>
    </row>
    <row r="44" spans="1:11" x14ac:dyDescent="0.3">
      <c r="A44" s="112" t="s">
        <v>82</v>
      </c>
      <c r="B44" s="113" t="s">
        <v>11</v>
      </c>
      <c r="C44" s="113">
        <v>3789</v>
      </c>
      <c r="D44" s="113" t="s">
        <v>77</v>
      </c>
      <c r="E44" s="113" t="s">
        <v>78</v>
      </c>
      <c r="F44" s="113"/>
      <c r="G44" s="114">
        <v>3</v>
      </c>
      <c r="H44" s="113">
        <v>3</v>
      </c>
      <c r="I44" s="113">
        <v>3</v>
      </c>
      <c r="J44" s="113"/>
      <c r="K44" s="113"/>
    </row>
    <row r="45" spans="1:11" x14ac:dyDescent="0.3">
      <c r="A45" s="112" t="s">
        <v>82</v>
      </c>
      <c r="B45" s="113" t="s">
        <v>11</v>
      </c>
      <c r="C45" s="113">
        <v>3790</v>
      </c>
      <c r="D45" s="113" t="s">
        <v>79</v>
      </c>
      <c r="E45" s="113" t="s">
        <v>80</v>
      </c>
      <c r="F45" s="113"/>
      <c r="G45" s="114">
        <v>3</v>
      </c>
      <c r="H45" s="113">
        <v>3</v>
      </c>
      <c r="I45" s="113">
        <v>3</v>
      </c>
      <c r="J45" s="113"/>
      <c r="K45" s="113"/>
    </row>
    <row r="46" spans="1:11" x14ac:dyDescent="0.3">
      <c r="A46" s="147"/>
      <c r="B46" s="147"/>
      <c r="C46" s="147"/>
      <c r="D46" s="147"/>
      <c r="E46" s="147"/>
      <c r="F46" s="147"/>
      <c r="G46" s="147"/>
      <c r="H46" s="147"/>
      <c r="I46" s="147"/>
      <c r="J46" s="147"/>
      <c r="K46" s="147"/>
    </row>
    <row r="47" spans="1:11" x14ac:dyDescent="0.3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</row>
    <row r="48" spans="1:11" x14ac:dyDescent="0.3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</row>
    <row r="49" spans="1:11" x14ac:dyDescent="0.3">
      <c r="A49" s="149" t="s">
        <v>117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</row>
    <row r="50" spans="1:11" x14ac:dyDescent="0.3">
      <c r="A50" s="115" t="s">
        <v>52</v>
      </c>
      <c r="B50" s="115" t="s">
        <v>0</v>
      </c>
      <c r="C50" s="115" t="s">
        <v>2</v>
      </c>
      <c r="D50" s="150" t="s">
        <v>83</v>
      </c>
      <c r="E50" s="150" t="s">
        <v>84</v>
      </c>
      <c r="F50" s="115" t="s">
        <v>4</v>
      </c>
      <c r="G50" s="115" t="s">
        <v>6</v>
      </c>
      <c r="H50" s="150" t="s">
        <v>7</v>
      </c>
      <c r="I50" s="150" t="s">
        <v>8</v>
      </c>
      <c r="J50" s="150" t="s">
        <v>9</v>
      </c>
      <c r="K50" s="150" t="s">
        <v>10</v>
      </c>
    </row>
    <row r="51" spans="1:11" x14ac:dyDescent="0.3">
      <c r="A51" s="116" t="s">
        <v>114</v>
      </c>
      <c r="B51" s="116" t="s">
        <v>1</v>
      </c>
      <c r="C51" s="116" t="s">
        <v>3</v>
      </c>
      <c r="D51" s="151"/>
      <c r="E51" s="151"/>
      <c r="F51" s="116" t="s">
        <v>5</v>
      </c>
      <c r="G51" s="116" t="s">
        <v>5</v>
      </c>
      <c r="H51" s="151"/>
      <c r="I51" s="151"/>
      <c r="J51" s="151"/>
      <c r="K51" s="151"/>
    </row>
    <row r="52" spans="1:11" x14ac:dyDescent="0.3">
      <c r="A52" s="117" t="s">
        <v>43</v>
      </c>
      <c r="B52" s="118" t="s">
        <v>11</v>
      </c>
      <c r="C52" s="118">
        <v>3767</v>
      </c>
      <c r="D52" s="118" t="s">
        <v>14</v>
      </c>
      <c r="E52" s="118" t="s">
        <v>15</v>
      </c>
      <c r="F52" s="118"/>
      <c r="G52" s="119">
        <v>3</v>
      </c>
      <c r="H52" s="118">
        <v>4</v>
      </c>
      <c r="I52" s="118">
        <v>2</v>
      </c>
      <c r="J52" s="118">
        <v>2</v>
      </c>
      <c r="K52" s="118" t="s">
        <v>161</v>
      </c>
    </row>
    <row r="53" spans="1:11" x14ac:dyDescent="0.3">
      <c r="A53" s="117" t="s">
        <v>43</v>
      </c>
      <c r="B53" s="118" t="s">
        <v>11</v>
      </c>
      <c r="C53" s="118">
        <v>3766</v>
      </c>
      <c r="D53" s="118" t="s">
        <v>12</v>
      </c>
      <c r="E53" s="118" t="s">
        <v>13</v>
      </c>
      <c r="F53" s="118"/>
      <c r="G53" s="119">
        <v>3</v>
      </c>
      <c r="H53" s="118">
        <v>4</v>
      </c>
      <c r="I53" s="118">
        <v>1</v>
      </c>
      <c r="J53" s="118">
        <v>3</v>
      </c>
      <c r="K53" s="118" t="s">
        <v>162</v>
      </c>
    </row>
    <row r="54" spans="1:11" x14ac:dyDescent="0.3">
      <c r="A54" s="117" t="s">
        <v>43</v>
      </c>
      <c r="B54" s="118" t="s">
        <v>11</v>
      </c>
      <c r="C54" s="118">
        <v>3768</v>
      </c>
      <c r="D54" s="118" t="s">
        <v>85</v>
      </c>
      <c r="E54" s="118" t="s">
        <v>16</v>
      </c>
      <c r="F54" s="118"/>
      <c r="G54" s="119">
        <v>3</v>
      </c>
      <c r="H54" s="118">
        <v>4</v>
      </c>
      <c r="I54" s="118">
        <v>1</v>
      </c>
      <c r="J54" s="118">
        <v>3</v>
      </c>
      <c r="K54" s="118" t="s">
        <v>148</v>
      </c>
    </row>
    <row r="55" spans="1:11" x14ac:dyDescent="0.3">
      <c r="A55" s="117" t="s">
        <v>44</v>
      </c>
      <c r="B55" s="118" t="s">
        <v>11</v>
      </c>
      <c r="C55" s="118">
        <v>1621</v>
      </c>
      <c r="D55" s="118" t="s">
        <v>18</v>
      </c>
      <c r="E55" s="118" t="s">
        <v>19</v>
      </c>
      <c r="F55" s="118"/>
      <c r="G55" s="119">
        <v>3</v>
      </c>
      <c r="H55" s="118">
        <v>4</v>
      </c>
      <c r="I55" s="118">
        <v>1</v>
      </c>
      <c r="J55" s="118">
        <v>3</v>
      </c>
      <c r="K55" s="118" t="s">
        <v>163</v>
      </c>
    </row>
    <row r="56" spans="1:11" x14ac:dyDescent="0.3">
      <c r="A56" s="117" t="s">
        <v>44</v>
      </c>
      <c r="B56" s="118" t="s">
        <v>11</v>
      </c>
      <c r="C56" s="118">
        <v>1350</v>
      </c>
      <c r="D56" s="118" t="s">
        <v>86</v>
      </c>
      <c r="E56" s="118" t="s">
        <v>22</v>
      </c>
      <c r="F56" s="118"/>
      <c r="G56" s="119">
        <v>3</v>
      </c>
      <c r="H56" s="118">
        <v>4</v>
      </c>
      <c r="I56" s="118">
        <v>1</v>
      </c>
      <c r="J56" s="118">
        <v>3</v>
      </c>
      <c r="K56" s="118"/>
    </row>
    <row r="57" spans="1:11" x14ac:dyDescent="0.3">
      <c r="A57" s="117" t="s">
        <v>44</v>
      </c>
      <c r="B57" s="118" t="s">
        <v>17</v>
      </c>
      <c r="C57" s="118">
        <v>3769</v>
      </c>
      <c r="D57" s="118" t="s">
        <v>20</v>
      </c>
      <c r="E57" s="118" t="s">
        <v>21</v>
      </c>
      <c r="F57" s="119">
        <v>3</v>
      </c>
      <c r="G57" s="118"/>
      <c r="H57" s="118">
        <v>3</v>
      </c>
      <c r="I57" s="118">
        <v>3</v>
      </c>
      <c r="J57" s="118"/>
      <c r="K57" s="118" t="s">
        <v>164</v>
      </c>
    </row>
    <row r="58" spans="1:11" x14ac:dyDescent="0.3">
      <c r="A58" s="117" t="s">
        <v>45</v>
      </c>
      <c r="B58" s="118" t="s">
        <v>11</v>
      </c>
      <c r="C58" s="118">
        <v>3019</v>
      </c>
      <c r="D58" s="118" t="s">
        <v>96</v>
      </c>
      <c r="E58" s="118" t="s">
        <v>97</v>
      </c>
      <c r="F58" s="118"/>
      <c r="G58" s="119">
        <v>3</v>
      </c>
      <c r="H58" s="118">
        <v>3</v>
      </c>
      <c r="I58" s="118">
        <v>3</v>
      </c>
      <c r="J58" s="118"/>
      <c r="K58" s="118"/>
    </row>
    <row r="59" spans="1:11" x14ac:dyDescent="0.3">
      <c r="A59" s="117" t="s">
        <v>45</v>
      </c>
      <c r="B59" s="118" t="s">
        <v>11</v>
      </c>
      <c r="C59" s="118">
        <v>3370</v>
      </c>
      <c r="D59" s="118" t="s">
        <v>98</v>
      </c>
      <c r="E59" s="118" t="s">
        <v>99</v>
      </c>
      <c r="F59" s="118"/>
      <c r="G59" s="119">
        <v>3</v>
      </c>
      <c r="H59" s="118">
        <v>4</v>
      </c>
      <c r="I59" s="118">
        <v>1</v>
      </c>
      <c r="J59" s="118">
        <v>3</v>
      </c>
      <c r="K59" s="118"/>
    </row>
    <row r="60" spans="1:11" x14ac:dyDescent="0.3">
      <c r="A60" s="117" t="s">
        <v>45</v>
      </c>
      <c r="B60" s="118" t="s">
        <v>17</v>
      </c>
      <c r="C60" s="118">
        <v>3792</v>
      </c>
      <c r="D60" s="118" t="s">
        <v>100</v>
      </c>
      <c r="E60" s="118" t="s">
        <v>101</v>
      </c>
      <c r="F60" s="119">
        <v>3</v>
      </c>
      <c r="G60" s="118"/>
      <c r="H60" s="118">
        <v>3</v>
      </c>
      <c r="I60" s="118">
        <v>3</v>
      </c>
      <c r="J60" s="118"/>
      <c r="K60" s="118" t="s">
        <v>165</v>
      </c>
    </row>
    <row r="61" spans="1:11" x14ac:dyDescent="0.3">
      <c r="A61" s="117" t="s">
        <v>45</v>
      </c>
      <c r="B61" s="118" t="s">
        <v>11</v>
      </c>
      <c r="C61" s="118">
        <v>3793</v>
      </c>
      <c r="D61" s="118" t="s">
        <v>102</v>
      </c>
      <c r="E61" s="118" t="s">
        <v>103</v>
      </c>
      <c r="F61" s="118"/>
      <c r="G61" s="119">
        <v>3</v>
      </c>
      <c r="H61" s="118">
        <v>4</v>
      </c>
      <c r="I61" s="118">
        <v>1</v>
      </c>
      <c r="J61" s="118">
        <v>3</v>
      </c>
      <c r="K61" s="118"/>
    </row>
    <row r="62" spans="1:11" x14ac:dyDescent="0.3">
      <c r="A62" s="117" t="s">
        <v>45</v>
      </c>
      <c r="B62" s="118" t="s">
        <v>11</v>
      </c>
      <c r="C62" s="118">
        <v>3794</v>
      </c>
      <c r="D62" s="118" t="s">
        <v>115</v>
      </c>
      <c r="E62" s="118" t="s">
        <v>104</v>
      </c>
      <c r="F62" s="118"/>
      <c r="G62" s="119">
        <v>3</v>
      </c>
      <c r="H62" s="118">
        <v>3</v>
      </c>
      <c r="I62" s="118">
        <v>3</v>
      </c>
      <c r="J62" s="118"/>
      <c r="K62" s="118" t="s">
        <v>166</v>
      </c>
    </row>
    <row r="63" spans="1:11" x14ac:dyDescent="0.3">
      <c r="A63" s="117" t="s">
        <v>143</v>
      </c>
      <c r="B63" s="118" t="s">
        <v>11</v>
      </c>
      <c r="C63" s="118">
        <v>1351</v>
      </c>
      <c r="D63" s="118" t="s">
        <v>116</v>
      </c>
      <c r="E63" s="118" t="s">
        <v>105</v>
      </c>
      <c r="F63" s="118"/>
      <c r="G63" s="119">
        <v>3</v>
      </c>
      <c r="H63" s="118">
        <v>4</v>
      </c>
      <c r="I63" s="118">
        <v>1</v>
      </c>
      <c r="J63" s="118">
        <v>3</v>
      </c>
      <c r="K63" s="118"/>
    </row>
    <row r="64" spans="1:11" x14ac:dyDescent="0.3">
      <c r="A64" s="117" t="s">
        <v>46</v>
      </c>
      <c r="B64" s="118" t="s">
        <v>11</v>
      </c>
      <c r="C64" s="118">
        <v>2960</v>
      </c>
      <c r="D64" s="118" t="s">
        <v>106</v>
      </c>
      <c r="E64" s="118" t="s">
        <v>107</v>
      </c>
      <c r="F64" s="118"/>
      <c r="G64" s="119">
        <v>3</v>
      </c>
      <c r="H64" s="118">
        <v>3</v>
      </c>
      <c r="I64" s="118">
        <v>3</v>
      </c>
      <c r="J64" s="118"/>
      <c r="K64" s="118" t="s">
        <v>167</v>
      </c>
    </row>
    <row r="65" spans="1:11" x14ac:dyDescent="0.3">
      <c r="A65" s="117" t="s">
        <v>46</v>
      </c>
      <c r="B65" s="118" t="s">
        <v>11</v>
      </c>
      <c r="C65" s="118">
        <v>3020</v>
      </c>
      <c r="D65" s="118" t="s">
        <v>108</v>
      </c>
      <c r="E65" s="118" t="s">
        <v>109</v>
      </c>
      <c r="F65" s="118"/>
      <c r="G65" s="119">
        <v>3</v>
      </c>
      <c r="H65" s="118">
        <v>3</v>
      </c>
      <c r="I65" s="118">
        <v>3</v>
      </c>
      <c r="J65" s="118"/>
      <c r="K65" s="118"/>
    </row>
    <row r="66" spans="1:11" x14ac:dyDescent="0.3">
      <c r="A66" s="117" t="s">
        <v>46</v>
      </c>
      <c r="B66" s="118" t="s">
        <v>11</v>
      </c>
      <c r="C66" s="118">
        <v>3795</v>
      </c>
      <c r="D66" s="118" t="s">
        <v>110</v>
      </c>
      <c r="E66" s="118" t="s">
        <v>111</v>
      </c>
      <c r="F66" s="118"/>
      <c r="G66" s="119">
        <v>3</v>
      </c>
      <c r="H66" s="118">
        <v>4</v>
      </c>
      <c r="I66" s="118">
        <v>1</v>
      </c>
      <c r="J66" s="118">
        <v>3</v>
      </c>
      <c r="K66" s="118"/>
    </row>
    <row r="67" spans="1:11" x14ac:dyDescent="0.3">
      <c r="A67" s="117" t="s">
        <v>144</v>
      </c>
      <c r="B67" s="118" t="s">
        <v>17</v>
      </c>
      <c r="C67" s="118">
        <v>2671</v>
      </c>
      <c r="D67" s="118" t="s">
        <v>89</v>
      </c>
      <c r="E67" s="118" t="s">
        <v>39</v>
      </c>
      <c r="F67" s="119">
        <v>0.5</v>
      </c>
      <c r="G67" s="118"/>
      <c r="H67" s="118">
        <v>1</v>
      </c>
      <c r="I67" s="118">
        <v>1</v>
      </c>
      <c r="J67" s="118"/>
      <c r="K67" s="118"/>
    </row>
    <row r="68" spans="1:11" x14ac:dyDescent="0.3">
      <c r="A68" s="117" t="s">
        <v>49</v>
      </c>
      <c r="B68" s="118" t="s">
        <v>17</v>
      </c>
      <c r="C68" s="118">
        <v>2672</v>
      </c>
      <c r="D68" s="118" t="s">
        <v>90</v>
      </c>
      <c r="E68" s="118" t="s">
        <v>40</v>
      </c>
      <c r="F68" s="119">
        <v>0.5</v>
      </c>
      <c r="G68" s="118"/>
      <c r="H68" s="118">
        <v>1</v>
      </c>
      <c r="I68" s="118">
        <v>1</v>
      </c>
      <c r="J68" s="118"/>
      <c r="K68" s="118"/>
    </row>
    <row r="69" spans="1:11" x14ac:dyDescent="0.3">
      <c r="A69" s="117" t="s">
        <v>49</v>
      </c>
      <c r="B69" s="118" t="s">
        <v>17</v>
      </c>
      <c r="C69" s="118">
        <v>3796</v>
      </c>
      <c r="D69" s="118" t="s">
        <v>112</v>
      </c>
      <c r="E69" s="118" t="s">
        <v>113</v>
      </c>
      <c r="F69" s="119">
        <v>3</v>
      </c>
      <c r="G69" s="118"/>
      <c r="H69" s="118">
        <v>4</v>
      </c>
      <c r="I69" s="118">
        <v>1</v>
      </c>
      <c r="J69" s="118">
        <v>3</v>
      </c>
      <c r="K69" s="118"/>
    </row>
    <row r="70" spans="1:11" x14ac:dyDescent="0.3">
      <c r="A70" s="147"/>
      <c r="B70" s="147"/>
      <c r="C70" s="147"/>
      <c r="D70" s="147"/>
      <c r="E70" s="147"/>
      <c r="F70" s="147"/>
      <c r="G70" s="147"/>
      <c r="H70" s="147"/>
      <c r="I70" s="147"/>
      <c r="J70" s="147"/>
      <c r="K70" s="147"/>
    </row>
    <row r="71" spans="1:11" x14ac:dyDescent="0.3">
      <c r="A71" s="148"/>
      <c r="B71" s="148"/>
      <c r="C71" s="148"/>
      <c r="D71" s="148"/>
      <c r="E71" s="148"/>
      <c r="F71" s="148"/>
      <c r="G71" s="148"/>
      <c r="H71" s="148"/>
      <c r="I71" s="148"/>
      <c r="J71" s="148"/>
      <c r="K71" s="148"/>
    </row>
    <row r="72" spans="1:11" x14ac:dyDescent="0.3">
      <c r="A72" s="148"/>
      <c r="B72" s="148"/>
      <c r="C72" s="148"/>
      <c r="D72" s="148"/>
      <c r="E72" s="148"/>
      <c r="F72" s="148"/>
      <c r="G72" s="148"/>
      <c r="H72" s="148"/>
      <c r="I72" s="148"/>
      <c r="J72" s="148"/>
      <c r="K72" s="148"/>
    </row>
    <row r="73" spans="1:11" x14ac:dyDescent="0.3">
      <c r="A73" s="149" t="s">
        <v>142</v>
      </c>
      <c r="B73" s="149"/>
      <c r="C73" s="149"/>
      <c r="D73" s="149"/>
      <c r="E73" s="149"/>
      <c r="F73" s="149"/>
      <c r="G73" s="149"/>
      <c r="H73" s="149"/>
      <c r="I73" s="149"/>
      <c r="J73" s="149"/>
      <c r="K73" s="149"/>
    </row>
    <row r="74" spans="1:11" x14ac:dyDescent="0.3">
      <c r="A74" s="115" t="s">
        <v>52</v>
      </c>
      <c r="B74" s="115" t="s">
        <v>0</v>
      </c>
      <c r="C74" s="115" t="s">
        <v>2</v>
      </c>
      <c r="D74" s="150" t="s">
        <v>83</v>
      </c>
      <c r="E74" s="150" t="s">
        <v>84</v>
      </c>
      <c r="F74" s="150" t="s">
        <v>118</v>
      </c>
      <c r="G74" s="150" t="s">
        <v>119</v>
      </c>
      <c r="H74" s="150" t="s">
        <v>7</v>
      </c>
      <c r="I74" s="150" t="s">
        <v>8</v>
      </c>
      <c r="J74" s="150" t="s">
        <v>9</v>
      </c>
      <c r="K74" s="150" t="s">
        <v>10</v>
      </c>
    </row>
    <row r="75" spans="1:11" x14ac:dyDescent="0.3">
      <c r="A75" s="116" t="s">
        <v>114</v>
      </c>
      <c r="B75" s="116" t="s">
        <v>1</v>
      </c>
      <c r="C75" s="116" t="s">
        <v>3</v>
      </c>
      <c r="D75" s="151"/>
      <c r="E75" s="151"/>
      <c r="F75" s="151"/>
      <c r="G75" s="151"/>
      <c r="H75" s="151"/>
      <c r="I75" s="151"/>
      <c r="J75" s="151"/>
      <c r="K75" s="151"/>
    </row>
    <row r="76" spans="1:11" x14ac:dyDescent="0.3">
      <c r="A76" s="117" t="s">
        <v>47</v>
      </c>
      <c r="B76" s="118" t="s">
        <v>11</v>
      </c>
      <c r="C76" s="118">
        <v>1729</v>
      </c>
      <c r="D76" s="118" t="s">
        <v>120</v>
      </c>
      <c r="E76" s="118" t="s">
        <v>121</v>
      </c>
      <c r="F76" s="118"/>
      <c r="G76" s="119">
        <v>3</v>
      </c>
      <c r="H76" s="118">
        <v>3</v>
      </c>
      <c r="I76" s="118">
        <v>3</v>
      </c>
      <c r="J76" s="118"/>
      <c r="K76" s="118"/>
    </row>
    <row r="77" spans="1:11" x14ac:dyDescent="0.3">
      <c r="A77" s="117" t="s">
        <v>47</v>
      </c>
      <c r="B77" s="118" t="s">
        <v>11</v>
      </c>
      <c r="C77" s="118">
        <v>1733</v>
      </c>
      <c r="D77" s="118" t="s">
        <v>122</v>
      </c>
      <c r="E77" s="118" t="s">
        <v>123</v>
      </c>
      <c r="F77" s="118"/>
      <c r="G77" s="119">
        <v>3</v>
      </c>
      <c r="H77" s="118">
        <v>3</v>
      </c>
      <c r="I77" s="118">
        <v>3</v>
      </c>
      <c r="J77" s="118"/>
      <c r="K77" s="118"/>
    </row>
    <row r="78" spans="1:11" x14ac:dyDescent="0.3">
      <c r="A78" s="117" t="s">
        <v>47</v>
      </c>
      <c r="B78" s="118" t="s">
        <v>11</v>
      </c>
      <c r="C78" s="118">
        <v>2355</v>
      </c>
      <c r="D78" s="118" t="s">
        <v>55</v>
      </c>
      <c r="E78" s="118" t="s">
        <v>56</v>
      </c>
      <c r="F78" s="118"/>
      <c r="G78" s="119">
        <v>3</v>
      </c>
      <c r="H78" s="118">
        <v>3</v>
      </c>
      <c r="I78" s="118">
        <v>3</v>
      </c>
      <c r="J78" s="118"/>
      <c r="K78" s="118"/>
    </row>
    <row r="79" spans="1:11" x14ac:dyDescent="0.3">
      <c r="A79" s="117" t="s">
        <v>47</v>
      </c>
      <c r="B79" s="118" t="s">
        <v>11</v>
      </c>
      <c r="C79" s="118">
        <v>3783</v>
      </c>
      <c r="D79" s="118" t="s">
        <v>92</v>
      </c>
      <c r="E79" s="118" t="s">
        <v>60</v>
      </c>
      <c r="F79" s="118"/>
      <c r="G79" s="119">
        <v>3</v>
      </c>
      <c r="H79" s="118">
        <v>3</v>
      </c>
      <c r="I79" s="118">
        <v>1</v>
      </c>
      <c r="J79" s="118">
        <v>2</v>
      </c>
      <c r="K79" s="118" t="s">
        <v>168</v>
      </c>
    </row>
    <row r="80" spans="1:11" x14ac:dyDescent="0.3">
      <c r="A80" s="117" t="s">
        <v>145</v>
      </c>
      <c r="B80" s="118" t="s">
        <v>11</v>
      </c>
      <c r="C80" s="118">
        <v>610</v>
      </c>
      <c r="D80" s="118" t="s">
        <v>36</v>
      </c>
      <c r="E80" s="118" t="s">
        <v>37</v>
      </c>
      <c r="F80" s="118"/>
      <c r="G80" s="119">
        <v>3</v>
      </c>
      <c r="H80" s="118">
        <v>3</v>
      </c>
      <c r="I80" s="118">
        <v>3</v>
      </c>
      <c r="J80" s="118"/>
      <c r="K80" s="118"/>
    </row>
    <row r="81" spans="1:11" x14ac:dyDescent="0.3">
      <c r="A81" s="117" t="s">
        <v>48</v>
      </c>
      <c r="B81" s="118" t="s">
        <v>11</v>
      </c>
      <c r="C81" s="118">
        <v>1734</v>
      </c>
      <c r="D81" s="118" t="s">
        <v>62</v>
      </c>
      <c r="E81" s="118" t="s">
        <v>63</v>
      </c>
      <c r="F81" s="118"/>
      <c r="G81" s="119">
        <v>3</v>
      </c>
      <c r="H81" s="118">
        <v>3</v>
      </c>
      <c r="I81" s="118">
        <v>3</v>
      </c>
      <c r="J81" s="118"/>
      <c r="K81" s="118"/>
    </row>
    <row r="82" spans="1:11" x14ac:dyDescent="0.3">
      <c r="A82" s="117" t="s">
        <v>48</v>
      </c>
      <c r="B82" s="118" t="s">
        <v>11</v>
      </c>
      <c r="C82" s="118">
        <v>3103</v>
      </c>
      <c r="D82" s="118" t="s">
        <v>124</v>
      </c>
      <c r="E82" s="118" t="s">
        <v>125</v>
      </c>
      <c r="F82" s="118"/>
      <c r="G82" s="119">
        <v>3</v>
      </c>
      <c r="H82" s="118">
        <v>3</v>
      </c>
      <c r="I82" s="118">
        <v>3</v>
      </c>
      <c r="J82" s="118"/>
      <c r="K82" s="118"/>
    </row>
    <row r="83" spans="1:11" x14ac:dyDescent="0.3">
      <c r="A83" s="117" t="s">
        <v>48</v>
      </c>
      <c r="B83" s="118" t="s">
        <v>11</v>
      </c>
      <c r="C83" s="118">
        <v>3797</v>
      </c>
      <c r="D83" s="118" t="s">
        <v>126</v>
      </c>
      <c r="E83" s="118" t="s">
        <v>127</v>
      </c>
      <c r="F83" s="118"/>
      <c r="G83" s="119">
        <v>3</v>
      </c>
      <c r="H83" s="118">
        <v>3</v>
      </c>
      <c r="I83" s="118">
        <v>3</v>
      </c>
      <c r="J83" s="118"/>
      <c r="K83" s="118"/>
    </row>
    <row r="84" spans="1:11" x14ac:dyDescent="0.3">
      <c r="A84" s="117" t="s">
        <v>48</v>
      </c>
      <c r="B84" s="118" t="s">
        <v>11</v>
      </c>
      <c r="C84" s="118">
        <v>3798</v>
      </c>
      <c r="D84" s="118" t="s">
        <v>141</v>
      </c>
      <c r="E84" s="118" t="s">
        <v>128</v>
      </c>
      <c r="F84" s="118"/>
      <c r="G84" s="119">
        <v>3</v>
      </c>
      <c r="H84" s="118">
        <v>3</v>
      </c>
      <c r="I84" s="118">
        <v>3</v>
      </c>
      <c r="J84" s="118"/>
      <c r="K84" s="118" t="s">
        <v>169</v>
      </c>
    </row>
    <row r="85" spans="1:11" x14ac:dyDescent="0.3">
      <c r="A85" s="117" t="s">
        <v>49</v>
      </c>
      <c r="B85" s="118" t="s">
        <v>11</v>
      </c>
      <c r="C85" s="118">
        <v>1737</v>
      </c>
      <c r="D85" s="118" t="s">
        <v>129</v>
      </c>
      <c r="E85" s="118" t="s">
        <v>130</v>
      </c>
      <c r="F85" s="118"/>
      <c r="G85" s="119">
        <v>3</v>
      </c>
      <c r="H85" s="118">
        <v>4</v>
      </c>
      <c r="I85" s="118">
        <v>1</v>
      </c>
      <c r="J85" s="118">
        <v>3</v>
      </c>
      <c r="K85" s="118"/>
    </row>
    <row r="86" spans="1:11" ht="33" x14ac:dyDescent="0.3">
      <c r="A86" s="117" t="s">
        <v>49</v>
      </c>
      <c r="B86" s="118" t="s">
        <v>11</v>
      </c>
      <c r="C86" s="118">
        <v>3102</v>
      </c>
      <c r="D86" s="118" t="s">
        <v>131</v>
      </c>
      <c r="E86" s="118" t="s">
        <v>132</v>
      </c>
      <c r="F86" s="118"/>
      <c r="G86" s="119">
        <v>3</v>
      </c>
      <c r="H86" s="118">
        <v>3</v>
      </c>
      <c r="I86" s="118">
        <v>3</v>
      </c>
      <c r="J86" s="118"/>
      <c r="K86" s="118"/>
    </row>
    <row r="87" spans="1:11" x14ac:dyDescent="0.3">
      <c r="A87" s="117" t="s">
        <v>49</v>
      </c>
      <c r="B87" s="118" t="s">
        <v>11</v>
      </c>
      <c r="C87" s="118">
        <v>3757</v>
      </c>
      <c r="D87" s="118" t="s">
        <v>133</v>
      </c>
      <c r="E87" s="118" t="s">
        <v>134</v>
      </c>
      <c r="F87" s="118"/>
      <c r="G87" s="119">
        <v>3</v>
      </c>
      <c r="H87" s="118">
        <v>4</v>
      </c>
      <c r="I87" s="118">
        <v>1</v>
      </c>
      <c r="J87" s="118">
        <v>3</v>
      </c>
      <c r="K87" s="118" t="s">
        <v>170</v>
      </c>
    </row>
    <row r="88" spans="1:11" x14ac:dyDescent="0.3">
      <c r="A88" s="117" t="s">
        <v>49</v>
      </c>
      <c r="B88" s="118" t="s">
        <v>11</v>
      </c>
      <c r="C88" s="118">
        <v>3799</v>
      </c>
      <c r="D88" s="118" t="s">
        <v>135</v>
      </c>
      <c r="E88" s="118" t="s">
        <v>136</v>
      </c>
      <c r="F88" s="118"/>
      <c r="G88" s="119">
        <v>3</v>
      </c>
      <c r="H88" s="118">
        <v>3</v>
      </c>
      <c r="I88" s="118">
        <v>3</v>
      </c>
      <c r="J88" s="118"/>
      <c r="K88" s="118" t="s">
        <v>171</v>
      </c>
    </row>
    <row r="89" spans="1:11" x14ac:dyDescent="0.3">
      <c r="A89" s="117" t="s">
        <v>82</v>
      </c>
      <c r="B89" s="118" t="s">
        <v>11</v>
      </c>
      <c r="C89" s="118">
        <v>3029</v>
      </c>
      <c r="D89" s="118" t="s">
        <v>73</v>
      </c>
      <c r="E89" s="118" t="s">
        <v>74</v>
      </c>
      <c r="F89" s="118"/>
      <c r="G89" s="119">
        <v>3</v>
      </c>
      <c r="H89" s="118">
        <v>3</v>
      </c>
      <c r="I89" s="118">
        <v>3</v>
      </c>
      <c r="J89" s="118"/>
      <c r="K89" s="118"/>
    </row>
    <row r="90" spans="1:11" x14ac:dyDescent="0.3">
      <c r="A90" s="117" t="s">
        <v>82</v>
      </c>
      <c r="B90" s="118" t="s">
        <v>11</v>
      </c>
      <c r="C90" s="118">
        <v>3204</v>
      </c>
      <c r="D90" s="118" t="s">
        <v>137</v>
      </c>
      <c r="E90" s="118" t="s">
        <v>138</v>
      </c>
      <c r="F90" s="118"/>
      <c r="G90" s="119">
        <v>3</v>
      </c>
      <c r="H90" s="118">
        <v>4</v>
      </c>
      <c r="I90" s="118">
        <v>1</v>
      </c>
      <c r="J90" s="118">
        <v>3</v>
      </c>
      <c r="K90" s="118"/>
    </row>
    <row r="91" spans="1:11" x14ac:dyDescent="0.3">
      <c r="A91" s="117" t="s">
        <v>82</v>
      </c>
      <c r="B91" s="118" t="s">
        <v>11</v>
      </c>
      <c r="C91" s="118">
        <v>3800</v>
      </c>
      <c r="D91" s="118" t="s">
        <v>139</v>
      </c>
      <c r="E91" s="118" t="s">
        <v>140</v>
      </c>
      <c r="F91" s="118"/>
      <c r="G91" s="119">
        <v>3</v>
      </c>
      <c r="H91" s="118">
        <v>3</v>
      </c>
      <c r="I91" s="118">
        <v>3</v>
      </c>
      <c r="J91" s="118"/>
      <c r="K91" s="118"/>
    </row>
  </sheetData>
  <mergeCells count="39">
    <mergeCell ref="A1:N2"/>
    <mergeCell ref="M3:Q4"/>
    <mergeCell ref="M5:Q8"/>
    <mergeCell ref="M9:Q9"/>
    <mergeCell ref="H4:H5"/>
    <mergeCell ref="I4:I5"/>
    <mergeCell ref="J4:J5"/>
    <mergeCell ref="K4:K5"/>
    <mergeCell ref="J50:J51"/>
    <mergeCell ref="K50:K51"/>
    <mergeCell ref="K28:K29"/>
    <mergeCell ref="A28:A29"/>
    <mergeCell ref="A3:K3"/>
    <mergeCell ref="A24:K26"/>
    <mergeCell ref="A27:K27"/>
    <mergeCell ref="A4:A5"/>
    <mergeCell ref="D28:D29"/>
    <mergeCell ref="E28:E29"/>
    <mergeCell ref="H28:H29"/>
    <mergeCell ref="I28:I29"/>
    <mergeCell ref="J28:J29"/>
    <mergeCell ref="D4:D5"/>
    <mergeCell ref="E4:E5"/>
    <mergeCell ref="A70:K72"/>
    <mergeCell ref="A73:K73"/>
    <mergeCell ref="A46:K48"/>
    <mergeCell ref="A49:K49"/>
    <mergeCell ref="D74:D75"/>
    <mergeCell ref="E74:E75"/>
    <mergeCell ref="F74:F75"/>
    <mergeCell ref="G74:G75"/>
    <mergeCell ref="H74:H75"/>
    <mergeCell ref="I74:I75"/>
    <mergeCell ref="J74:J75"/>
    <mergeCell ref="K74:K75"/>
    <mergeCell ref="D50:D51"/>
    <mergeCell ref="E50:E51"/>
    <mergeCell ref="H50:H51"/>
    <mergeCell ref="I50:I5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4"/>
  <sheetViews>
    <sheetView workbookViewId="0">
      <selection sqref="A1:U1"/>
    </sheetView>
  </sheetViews>
  <sheetFormatPr defaultRowHeight="16.5" x14ac:dyDescent="0.3"/>
  <cols>
    <col min="5" max="5" width="27.125" customWidth="1"/>
    <col min="6" max="6" width="25.625" customWidth="1"/>
    <col min="22" max="22" width="18.25" customWidth="1"/>
  </cols>
  <sheetData>
    <row r="1" spans="1:22" ht="26.25" x14ac:dyDescent="0.3">
      <c r="A1" s="169" t="s">
        <v>469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</row>
    <row r="2" spans="1:22" ht="20.25" x14ac:dyDescent="0.3">
      <c r="A2" s="63"/>
      <c r="B2" s="64"/>
      <c r="C2" s="6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5"/>
      <c r="P2" s="64"/>
      <c r="Q2" s="64"/>
      <c r="R2" s="64"/>
      <c r="S2" s="170" t="s">
        <v>283</v>
      </c>
      <c r="T2" s="170"/>
      <c r="U2" s="170"/>
    </row>
    <row r="3" spans="1:22" x14ac:dyDescent="0.3">
      <c r="A3" s="171" t="s">
        <v>284</v>
      </c>
      <c r="B3" s="171" t="s">
        <v>285</v>
      </c>
      <c r="C3" s="172" t="s">
        <v>176</v>
      </c>
      <c r="D3" s="173" t="s">
        <v>286</v>
      </c>
      <c r="E3" s="171" t="s">
        <v>287</v>
      </c>
      <c r="F3" s="171" t="s">
        <v>84</v>
      </c>
      <c r="G3" s="174" t="s">
        <v>288</v>
      </c>
      <c r="H3" s="174"/>
      <c r="I3" s="174"/>
      <c r="J3" s="174"/>
      <c r="K3" s="174"/>
      <c r="L3" s="174"/>
      <c r="M3" s="174"/>
      <c r="N3" s="174"/>
      <c r="O3" s="174"/>
      <c r="P3" s="172" t="s">
        <v>289</v>
      </c>
      <c r="Q3" s="172"/>
      <c r="R3" s="172" t="s">
        <v>290</v>
      </c>
      <c r="S3" s="172"/>
      <c r="T3" s="172"/>
      <c r="U3" s="172" t="s">
        <v>291</v>
      </c>
      <c r="V3" s="167" t="s">
        <v>448</v>
      </c>
    </row>
    <row r="4" spans="1:22" x14ac:dyDescent="0.3">
      <c r="A4" s="171"/>
      <c r="B4" s="171"/>
      <c r="C4" s="172"/>
      <c r="D4" s="173"/>
      <c r="E4" s="171"/>
      <c r="F4" s="171"/>
      <c r="G4" s="66" t="s">
        <v>292</v>
      </c>
      <c r="H4" s="66" t="s">
        <v>293</v>
      </c>
      <c r="I4" s="66" t="s">
        <v>294</v>
      </c>
      <c r="J4" s="66" t="s">
        <v>295</v>
      </c>
      <c r="K4" s="66" t="s">
        <v>296</v>
      </c>
      <c r="L4" s="66" t="s">
        <v>297</v>
      </c>
      <c r="M4" s="66" t="s">
        <v>298</v>
      </c>
      <c r="N4" s="66" t="s">
        <v>299</v>
      </c>
      <c r="O4" s="66" t="s">
        <v>300</v>
      </c>
      <c r="P4" s="172" t="s">
        <v>301</v>
      </c>
      <c r="Q4" s="172" t="s">
        <v>302</v>
      </c>
      <c r="R4" s="172" t="s">
        <v>210</v>
      </c>
      <c r="S4" s="172" t="s">
        <v>303</v>
      </c>
      <c r="T4" s="172" t="s">
        <v>304</v>
      </c>
      <c r="U4" s="172"/>
      <c r="V4" s="168"/>
    </row>
    <row r="5" spans="1:22" x14ac:dyDescent="0.3">
      <c r="A5" s="171"/>
      <c r="B5" s="171"/>
      <c r="C5" s="172"/>
      <c r="D5" s="173"/>
      <c r="E5" s="171"/>
      <c r="F5" s="171"/>
      <c r="G5" s="66" t="s">
        <v>305</v>
      </c>
      <c r="H5" s="66" t="s">
        <v>306</v>
      </c>
      <c r="I5" s="66" t="s">
        <v>307</v>
      </c>
      <c r="J5" s="66" t="s">
        <v>308</v>
      </c>
      <c r="K5" s="66" t="s">
        <v>309</v>
      </c>
      <c r="L5" s="66" t="s">
        <v>310</v>
      </c>
      <c r="M5" s="66"/>
      <c r="N5" s="66"/>
      <c r="O5" s="66"/>
      <c r="P5" s="172"/>
      <c r="Q5" s="172"/>
      <c r="R5" s="172"/>
      <c r="S5" s="172"/>
      <c r="T5" s="172"/>
      <c r="U5" s="172"/>
      <c r="V5" s="124"/>
    </row>
    <row r="6" spans="1:22" x14ac:dyDescent="0.3">
      <c r="A6" s="175">
        <v>1</v>
      </c>
      <c r="B6" s="175">
        <v>1</v>
      </c>
      <c r="C6" s="67" t="s">
        <v>311</v>
      </c>
      <c r="D6" s="68">
        <v>3512</v>
      </c>
      <c r="E6" s="69" t="s">
        <v>312</v>
      </c>
      <c r="F6" s="69" t="s">
        <v>312</v>
      </c>
      <c r="G6" s="70"/>
      <c r="H6" s="70">
        <v>7</v>
      </c>
      <c r="I6" s="70"/>
      <c r="J6" s="70"/>
      <c r="K6" s="70"/>
      <c r="L6" s="70">
        <v>3</v>
      </c>
      <c r="M6" s="69"/>
      <c r="N6" s="69"/>
      <c r="O6" s="69"/>
      <c r="P6" s="69">
        <v>1</v>
      </c>
      <c r="Q6" s="69"/>
      <c r="R6" s="69">
        <v>1</v>
      </c>
      <c r="S6" s="69">
        <v>1</v>
      </c>
      <c r="T6" s="69">
        <v>0</v>
      </c>
      <c r="U6" s="69" t="s">
        <v>314</v>
      </c>
      <c r="V6" s="124"/>
    </row>
    <row r="7" spans="1:22" x14ac:dyDescent="0.3">
      <c r="A7" s="175"/>
      <c r="B7" s="175"/>
      <c r="C7" s="67" t="s">
        <v>311</v>
      </c>
      <c r="D7" s="71" t="s">
        <v>315</v>
      </c>
      <c r="E7" s="72" t="s">
        <v>316</v>
      </c>
      <c r="F7" s="72" t="s">
        <v>317</v>
      </c>
      <c r="G7" s="73">
        <v>2</v>
      </c>
      <c r="H7" s="73"/>
      <c r="I7" s="73"/>
      <c r="J7" s="73"/>
      <c r="K7" s="73">
        <v>8</v>
      </c>
      <c r="L7" s="73"/>
      <c r="M7" s="69"/>
      <c r="N7" s="69"/>
      <c r="O7" s="69"/>
      <c r="P7" s="74">
        <v>1</v>
      </c>
      <c r="Q7" s="74"/>
      <c r="R7" s="74">
        <v>2</v>
      </c>
      <c r="S7" s="74">
        <v>2</v>
      </c>
      <c r="T7" s="74"/>
      <c r="U7" s="73" t="s">
        <v>313</v>
      </c>
      <c r="V7" s="124"/>
    </row>
    <row r="8" spans="1:22" x14ac:dyDescent="0.3">
      <c r="A8" s="175"/>
      <c r="B8" s="175"/>
      <c r="C8" s="67" t="s">
        <v>311</v>
      </c>
      <c r="D8" s="71" t="s">
        <v>318</v>
      </c>
      <c r="E8" s="72" t="s">
        <v>319</v>
      </c>
      <c r="F8" s="72" t="s">
        <v>320</v>
      </c>
      <c r="G8" s="73">
        <v>8</v>
      </c>
      <c r="H8" s="73"/>
      <c r="I8" s="73"/>
      <c r="J8" s="73"/>
      <c r="K8" s="73">
        <v>2</v>
      </c>
      <c r="L8" s="73"/>
      <c r="M8" s="69"/>
      <c r="N8" s="69"/>
      <c r="O8" s="69"/>
      <c r="P8" s="74">
        <v>2</v>
      </c>
      <c r="Q8" s="74"/>
      <c r="R8" s="74">
        <v>2</v>
      </c>
      <c r="S8" s="74">
        <v>2</v>
      </c>
      <c r="T8" s="74"/>
      <c r="U8" s="73" t="s">
        <v>313</v>
      </c>
      <c r="V8" s="124"/>
    </row>
    <row r="9" spans="1:22" ht="22.5" x14ac:dyDescent="0.3">
      <c r="A9" s="175"/>
      <c r="B9" s="175"/>
      <c r="C9" s="67" t="s">
        <v>311</v>
      </c>
      <c r="D9" s="71" t="s">
        <v>321</v>
      </c>
      <c r="E9" s="72" t="s">
        <v>322</v>
      </c>
      <c r="F9" s="75" t="s">
        <v>323</v>
      </c>
      <c r="G9" s="73"/>
      <c r="H9" s="73"/>
      <c r="I9" s="73">
        <v>3</v>
      </c>
      <c r="J9" s="73"/>
      <c r="K9" s="73">
        <v>7</v>
      </c>
      <c r="L9" s="73"/>
      <c r="M9" s="69"/>
      <c r="N9" s="69"/>
      <c r="O9" s="69"/>
      <c r="P9" s="74">
        <v>2</v>
      </c>
      <c r="Q9" s="74"/>
      <c r="R9" s="74">
        <v>2</v>
      </c>
      <c r="S9" s="74">
        <v>2</v>
      </c>
      <c r="T9" s="74"/>
      <c r="U9" s="73" t="s">
        <v>313</v>
      </c>
      <c r="V9" s="124"/>
    </row>
    <row r="10" spans="1:22" x14ac:dyDescent="0.3">
      <c r="A10" s="175"/>
      <c r="B10" s="175"/>
      <c r="C10" s="76" t="s">
        <v>324</v>
      </c>
      <c r="D10" s="77" t="s">
        <v>325</v>
      </c>
      <c r="E10" s="76" t="s">
        <v>187</v>
      </c>
      <c r="F10" s="76" t="s">
        <v>326</v>
      </c>
      <c r="G10" s="76"/>
      <c r="H10" s="76"/>
      <c r="I10" s="76"/>
      <c r="J10" s="76"/>
      <c r="K10" s="76">
        <v>5</v>
      </c>
      <c r="L10" s="76">
        <v>5</v>
      </c>
      <c r="M10" s="76"/>
      <c r="N10" s="76"/>
      <c r="O10" s="76"/>
      <c r="P10" s="76">
        <v>3</v>
      </c>
      <c r="Q10" s="76"/>
      <c r="R10" s="76">
        <v>3</v>
      </c>
      <c r="S10" s="76">
        <v>1</v>
      </c>
      <c r="T10" s="76">
        <v>2</v>
      </c>
      <c r="U10" s="76"/>
      <c r="V10" s="124" t="s">
        <v>449</v>
      </c>
    </row>
    <row r="11" spans="1:22" x14ac:dyDescent="0.3">
      <c r="A11" s="175"/>
      <c r="B11" s="175"/>
      <c r="C11" s="76" t="s">
        <v>324</v>
      </c>
      <c r="D11" s="77" t="s">
        <v>327</v>
      </c>
      <c r="E11" s="76" t="s">
        <v>182</v>
      </c>
      <c r="F11" s="76" t="s">
        <v>328</v>
      </c>
      <c r="G11" s="76">
        <v>3</v>
      </c>
      <c r="H11" s="76"/>
      <c r="I11" s="76"/>
      <c r="J11" s="76">
        <v>4</v>
      </c>
      <c r="K11" s="76"/>
      <c r="L11" s="76"/>
      <c r="M11" s="76"/>
      <c r="N11" s="76"/>
      <c r="O11" s="76">
        <v>3</v>
      </c>
      <c r="P11" s="76">
        <v>3</v>
      </c>
      <c r="Q11" s="76"/>
      <c r="R11" s="76">
        <v>3</v>
      </c>
      <c r="S11" s="76">
        <v>3</v>
      </c>
      <c r="T11" s="76"/>
      <c r="U11" s="76"/>
      <c r="V11" s="124" t="s">
        <v>451</v>
      </c>
    </row>
    <row r="12" spans="1:22" x14ac:dyDescent="0.3">
      <c r="A12" s="175"/>
      <c r="B12" s="175"/>
      <c r="C12" s="76" t="s">
        <v>17</v>
      </c>
      <c r="D12" s="77" t="s">
        <v>329</v>
      </c>
      <c r="E12" s="76" t="s">
        <v>330</v>
      </c>
      <c r="F12" s="76" t="s">
        <v>101</v>
      </c>
      <c r="G12" s="76"/>
      <c r="H12" s="76"/>
      <c r="I12" s="76">
        <v>8</v>
      </c>
      <c r="J12" s="76"/>
      <c r="K12" s="76"/>
      <c r="L12" s="76"/>
      <c r="M12" s="76"/>
      <c r="N12" s="76"/>
      <c r="O12" s="76">
        <v>2</v>
      </c>
      <c r="P12" s="76">
        <v>3</v>
      </c>
      <c r="Q12" s="76"/>
      <c r="R12" s="76">
        <v>3</v>
      </c>
      <c r="S12" s="76">
        <v>3</v>
      </c>
      <c r="T12" s="76"/>
      <c r="U12" s="76"/>
      <c r="V12" s="124" t="s">
        <v>452</v>
      </c>
    </row>
    <row r="13" spans="1:22" x14ac:dyDescent="0.3">
      <c r="A13" s="175"/>
      <c r="B13" s="175"/>
      <c r="C13" s="76" t="s">
        <v>17</v>
      </c>
      <c r="D13" s="76" t="s">
        <v>331</v>
      </c>
      <c r="E13" s="76" t="s">
        <v>193</v>
      </c>
      <c r="F13" s="76" t="s">
        <v>21</v>
      </c>
      <c r="G13" s="76">
        <v>2</v>
      </c>
      <c r="H13" s="76"/>
      <c r="I13" s="76">
        <v>4</v>
      </c>
      <c r="J13" s="76"/>
      <c r="K13" s="76">
        <v>4</v>
      </c>
      <c r="L13" s="76"/>
      <c r="M13" s="76"/>
      <c r="N13" s="76"/>
      <c r="O13" s="76"/>
      <c r="P13" s="76">
        <v>3</v>
      </c>
      <c r="Q13" s="76"/>
      <c r="R13" s="76">
        <v>3</v>
      </c>
      <c r="S13" s="76">
        <v>3</v>
      </c>
      <c r="T13" s="76"/>
      <c r="U13" s="76" t="s">
        <v>332</v>
      </c>
      <c r="V13" s="124" t="s">
        <v>465</v>
      </c>
    </row>
    <row r="14" spans="1:22" x14ac:dyDescent="0.3">
      <c r="A14" s="175"/>
      <c r="B14" s="175"/>
      <c r="C14" s="176" t="s">
        <v>333</v>
      </c>
      <c r="D14" s="176"/>
      <c r="E14" s="78"/>
      <c r="F14" s="78"/>
      <c r="G14" s="79">
        <f t="shared" ref="G14:T14" si="0">SUM(G6:G13)</f>
        <v>15</v>
      </c>
      <c r="H14" s="79">
        <f t="shared" si="0"/>
        <v>7</v>
      </c>
      <c r="I14" s="79">
        <f t="shared" si="0"/>
        <v>15</v>
      </c>
      <c r="J14" s="79">
        <f t="shared" si="0"/>
        <v>4</v>
      </c>
      <c r="K14" s="79">
        <f t="shared" si="0"/>
        <v>26</v>
      </c>
      <c r="L14" s="79">
        <f t="shared" si="0"/>
        <v>8</v>
      </c>
      <c r="M14" s="79">
        <f t="shared" si="0"/>
        <v>0</v>
      </c>
      <c r="N14" s="79">
        <f t="shared" si="0"/>
        <v>0</v>
      </c>
      <c r="O14" s="79">
        <f t="shared" si="0"/>
        <v>5</v>
      </c>
      <c r="P14" s="79">
        <f t="shared" si="0"/>
        <v>18</v>
      </c>
      <c r="Q14" s="79">
        <f t="shared" si="0"/>
        <v>0</v>
      </c>
      <c r="R14" s="79">
        <f t="shared" si="0"/>
        <v>19</v>
      </c>
      <c r="S14" s="79">
        <f t="shared" si="0"/>
        <v>17</v>
      </c>
      <c r="T14" s="79">
        <f t="shared" si="0"/>
        <v>2</v>
      </c>
      <c r="U14" s="78"/>
      <c r="V14" s="124"/>
    </row>
    <row r="15" spans="1:22" x14ac:dyDescent="0.3">
      <c r="A15" s="175"/>
      <c r="B15" s="175">
        <v>2</v>
      </c>
      <c r="C15" s="80" t="s">
        <v>311</v>
      </c>
      <c r="D15" s="81">
        <v>3513</v>
      </c>
      <c r="E15" s="82" t="s">
        <v>334</v>
      </c>
      <c r="F15" s="82" t="s">
        <v>334</v>
      </c>
      <c r="G15" s="73"/>
      <c r="H15" s="73">
        <v>7</v>
      </c>
      <c r="I15" s="73"/>
      <c r="J15" s="73"/>
      <c r="K15" s="73"/>
      <c r="L15" s="73">
        <v>3</v>
      </c>
      <c r="M15" s="82"/>
      <c r="N15" s="82"/>
      <c r="O15" s="82"/>
      <c r="P15" s="82">
        <v>1</v>
      </c>
      <c r="Q15" s="82"/>
      <c r="R15" s="82">
        <v>1</v>
      </c>
      <c r="S15" s="82">
        <v>1</v>
      </c>
      <c r="T15" s="82"/>
      <c r="U15" s="82" t="s">
        <v>313</v>
      </c>
      <c r="V15" s="124"/>
    </row>
    <row r="16" spans="1:22" x14ac:dyDescent="0.3">
      <c r="A16" s="175"/>
      <c r="B16" s="175"/>
      <c r="C16" s="80" t="s">
        <v>311</v>
      </c>
      <c r="D16" s="71" t="s">
        <v>335</v>
      </c>
      <c r="E16" s="72" t="s">
        <v>336</v>
      </c>
      <c r="F16" s="72" t="s">
        <v>337</v>
      </c>
      <c r="G16" s="73">
        <v>2</v>
      </c>
      <c r="H16" s="73"/>
      <c r="I16" s="73"/>
      <c r="J16" s="73"/>
      <c r="K16" s="73">
        <v>8</v>
      </c>
      <c r="L16" s="73"/>
      <c r="M16" s="82"/>
      <c r="N16" s="82"/>
      <c r="O16" s="82"/>
      <c r="P16" s="74">
        <v>1</v>
      </c>
      <c r="Q16" s="74"/>
      <c r="R16" s="74">
        <v>2</v>
      </c>
      <c r="S16" s="74">
        <v>2</v>
      </c>
      <c r="T16" s="74"/>
      <c r="U16" s="73" t="s">
        <v>313</v>
      </c>
      <c r="V16" s="124"/>
    </row>
    <row r="17" spans="1:22" x14ac:dyDescent="0.3">
      <c r="A17" s="175"/>
      <c r="B17" s="175"/>
      <c r="C17" s="80" t="s">
        <v>311</v>
      </c>
      <c r="D17" s="71" t="s">
        <v>338</v>
      </c>
      <c r="E17" s="72" t="s">
        <v>339</v>
      </c>
      <c r="F17" s="72" t="s">
        <v>340</v>
      </c>
      <c r="G17" s="73">
        <v>8</v>
      </c>
      <c r="H17" s="73"/>
      <c r="I17" s="73"/>
      <c r="J17" s="73"/>
      <c r="K17" s="73">
        <v>2</v>
      </c>
      <c r="L17" s="73"/>
      <c r="M17" s="82"/>
      <c r="N17" s="82"/>
      <c r="O17" s="82"/>
      <c r="P17" s="74">
        <v>2</v>
      </c>
      <c r="Q17" s="74"/>
      <c r="R17" s="74">
        <v>2</v>
      </c>
      <c r="S17" s="74">
        <v>2</v>
      </c>
      <c r="T17" s="74"/>
      <c r="U17" s="73" t="s">
        <v>313</v>
      </c>
      <c r="V17" s="124"/>
    </row>
    <row r="18" spans="1:22" ht="22.5" x14ac:dyDescent="0.3">
      <c r="A18" s="175"/>
      <c r="B18" s="175"/>
      <c r="C18" s="80" t="s">
        <v>311</v>
      </c>
      <c r="D18" s="71" t="s">
        <v>341</v>
      </c>
      <c r="E18" s="72" t="s">
        <v>342</v>
      </c>
      <c r="F18" s="75" t="s">
        <v>343</v>
      </c>
      <c r="G18" s="73"/>
      <c r="H18" s="73"/>
      <c r="I18" s="73">
        <v>3</v>
      </c>
      <c r="J18" s="73"/>
      <c r="K18" s="73">
        <v>7</v>
      </c>
      <c r="L18" s="73"/>
      <c r="M18" s="82"/>
      <c r="N18" s="82"/>
      <c r="O18" s="82"/>
      <c r="P18" s="74">
        <v>2</v>
      </c>
      <c r="Q18" s="74"/>
      <c r="R18" s="74">
        <v>2</v>
      </c>
      <c r="S18" s="74">
        <v>2</v>
      </c>
      <c r="T18" s="74"/>
      <c r="U18" s="73" t="s">
        <v>313</v>
      </c>
      <c r="V18" s="124"/>
    </row>
    <row r="19" spans="1:22" x14ac:dyDescent="0.3">
      <c r="A19" s="175"/>
      <c r="B19" s="175"/>
      <c r="C19" s="83" t="s">
        <v>344</v>
      </c>
      <c r="D19" s="84" t="s">
        <v>345</v>
      </c>
      <c r="E19" s="85" t="s">
        <v>346</v>
      </c>
      <c r="F19" s="86" t="s">
        <v>347</v>
      </c>
      <c r="G19" s="74"/>
      <c r="H19" s="74">
        <v>5</v>
      </c>
      <c r="I19" s="74"/>
      <c r="J19" s="74">
        <v>5</v>
      </c>
      <c r="K19" s="73"/>
      <c r="L19" s="73"/>
      <c r="M19" s="82"/>
      <c r="N19" s="82"/>
      <c r="O19" s="82"/>
      <c r="P19" s="82">
        <v>2</v>
      </c>
      <c r="Q19" s="82"/>
      <c r="R19" s="82">
        <v>2</v>
      </c>
      <c r="S19" s="82">
        <v>2</v>
      </c>
      <c r="T19" s="82">
        <v>0</v>
      </c>
      <c r="U19" s="82" t="s">
        <v>313</v>
      </c>
      <c r="V19" s="124"/>
    </row>
    <row r="20" spans="1:22" x14ac:dyDescent="0.3">
      <c r="A20" s="175"/>
      <c r="B20" s="175"/>
      <c r="C20" s="76" t="s">
        <v>324</v>
      </c>
      <c r="D20" s="87">
        <v>3508</v>
      </c>
      <c r="E20" s="76" t="s">
        <v>348</v>
      </c>
      <c r="F20" s="76" t="s">
        <v>349</v>
      </c>
      <c r="G20" s="76">
        <v>3</v>
      </c>
      <c r="H20" s="76">
        <v>3</v>
      </c>
      <c r="I20" s="76"/>
      <c r="J20" s="76"/>
      <c r="K20" s="76"/>
      <c r="L20" s="76"/>
      <c r="M20" s="76"/>
      <c r="N20" s="76"/>
      <c r="O20" s="76">
        <v>4</v>
      </c>
      <c r="P20" s="76">
        <v>3</v>
      </c>
      <c r="Q20" s="76"/>
      <c r="R20" s="76">
        <v>3</v>
      </c>
      <c r="S20" s="76">
        <v>3</v>
      </c>
      <c r="T20" s="76"/>
      <c r="U20" s="76"/>
      <c r="V20" s="124"/>
    </row>
    <row r="21" spans="1:22" ht="22.5" x14ac:dyDescent="0.3">
      <c r="A21" s="175"/>
      <c r="B21" s="175"/>
      <c r="C21" s="76" t="s">
        <v>17</v>
      </c>
      <c r="D21" s="87">
        <v>3105</v>
      </c>
      <c r="E21" s="76" t="s">
        <v>198</v>
      </c>
      <c r="F21" s="76" t="s">
        <v>350</v>
      </c>
      <c r="G21" s="76"/>
      <c r="H21" s="76"/>
      <c r="I21" s="76"/>
      <c r="J21" s="76">
        <v>5</v>
      </c>
      <c r="K21" s="76"/>
      <c r="L21" s="76"/>
      <c r="M21" s="76"/>
      <c r="N21" s="76">
        <v>5</v>
      </c>
      <c r="O21" s="76"/>
      <c r="P21" s="76">
        <v>3</v>
      </c>
      <c r="Q21" s="76"/>
      <c r="R21" s="76">
        <v>4</v>
      </c>
      <c r="S21" s="76">
        <v>1</v>
      </c>
      <c r="T21" s="76">
        <v>3</v>
      </c>
      <c r="U21" s="76"/>
      <c r="V21" s="124" t="s">
        <v>453</v>
      </c>
    </row>
    <row r="22" spans="1:22" x14ac:dyDescent="0.3">
      <c r="A22" s="175"/>
      <c r="B22" s="175"/>
      <c r="C22" s="76" t="s">
        <v>17</v>
      </c>
      <c r="D22" s="87">
        <v>3019</v>
      </c>
      <c r="E22" s="76" t="s">
        <v>96</v>
      </c>
      <c r="F22" s="76" t="s">
        <v>97</v>
      </c>
      <c r="G22" s="76"/>
      <c r="H22" s="76"/>
      <c r="I22" s="76"/>
      <c r="J22" s="76"/>
      <c r="K22" s="76"/>
      <c r="L22" s="76"/>
      <c r="M22" s="76">
        <v>10</v>
      </c>
      <c r="N22" s="76"/>
      <c r="O22" s="76"/>
      <c r="P22" s="76">
        <v>3</v>
      </c>
      <c r="Q22" s="76"/>
      <c r="R22" s="76">
        <v>3</v>
      </c>
      <c r="S22" s="76">
        <v>3</v>
      </c>
      <c r="T22" s="76"/>
      <c r="U22" s="76"/>
      <c r="V22" s="124"/>
    </row>
    <row r="23" spans="1:22" x14ac:dyDescent="0.3">
      <c r="A23" s="175"/>
      <c r="B23" s="175"/>
      <c r="C23" s="76" t="s">
        <v>11</v>
      </c>
      <c r="D23" s="87">
        <v>1737</v>
      </c>
      <c r="E23" s="76" t="s">
        <v>129</v>
      </c>
      <c r="F23" s="76" t="s">
        <v>351</v>
      </c>
      <c r="G23" s="76">
        <v>4</v>
      </c>
      <c r="H23" s="76"/>
      <c r="I23" s="76">
        <v>3</v>
      </c>
      <c r="J23" s="76"/>
      <c r="K23" s="76"/>
      <c r="L23" s="76"/>
      <c r="M23" s="76">
        <v>3</v>
      </c>
      <c r="N23" s="76"/>
      <c r="O23" s="76"/>
      <c r="P23" s="76"/>
      <c r="Q23" s="76">
        <v>3</v>
      </c>
      <c r="R23" s="76">
        <v>4</v>
      </c>
      <c r="S23" s="76">
        <v>1</v>
      </c>
      <c r="T23" s="76">
        <v>3</v>
      </c>
      <c r="U23" s="76" t="s">
        <v>332</v>
      </c>
      <c r="V23" s="124"/>
    </row>
    <row r="24" spans="1:22" x14ac:dyDescent="0.3">
      <c r="A24" s="175"/>
      <c r="B24" s="175"/>
      <c r="C24" s="76" t="s">
        <v>11</v>
      </c>
      <c r="D24" s="87">
        <v>3370</v>
      </c>
      <c r="E24" s="76" t="s">
        <v>352</v>
      </c>
      <c r="F24" s="76" t="s">
        <v>99</v>
      </c>
      <c r="G24" s="76"/>
      <c r="H24" s="76"/>
      <c r="I24" s="76"/>
      <c r="J24" s="76">
        <v>3</v>
      </c>
      <c r="K24" s="76"/>
      <c r="L24" s="76"/>
      <c r="M24" s="76">
        <v>3</v>
      </c>
      <c r="N24" s="76">
        <v>4</v>
      </c>
      <c r="O24" s="76"/>
      <c r="P24" s="76"/>
      <c r="Q24" s="76">
        <v>3</v>
      </c>
      <c r="R24" s="76">
        <v>4</v>
      </c>
      <c r="S24" s="76">
        <v>1</v>
      </c>
      <c r="T24" s="76">
        <v>3</v>
      </c>
      <c r="U24" s="76"/>
      <c r="V24" s="124" t="s">
        <v>454</v>
      </c>
    </row>
    <row r="25" spans="1:22" x14ac:dyDescent="0.3">
      <c r="A25" s="175"/>
      <c r="B25" s="175"/>
      <c r="C25" s="176" t="s">
        <v>333</v>
      </c>
      <c r="D25" s="176"/>
      <c r="E25" s="78"/>
      <c r="F25" s="78"/>
      <c r="G25" s="79">
        <f t="shared" ref="G25:T25" si="1">SUM(G15:G24)</f>
        <v>17</v>
      </c>
      <c r="H25" s="79">
        <f t="shared" si="1"/>
        <v>15</v>
      </c>
      <c r="I25" s="79">
        <f t="shared" si="1"/>
        <v>6</v>
      </c>
      <c r="J25" s="79">
        <f t="shared" si="1"/>
        <v>13</v>
      </c>
      <c r="K25" s="79">
        <f t="shared" si="1"/>
        <v>17</v>
      </c>
      <c r="L25" s="79">
        <f t="shared" si="1"/>
        <v>3</v>
      </c>
      <c r="M25" s="79">
        <f t="shared" si="1"/>
        <v>16</v>
      </c>
      <c r="N25" s="79">
        <f t="shared" si="1"/>
        <v>9</v>
      </c>
      <c r="O25" s="79">
        <f t="shared" si="1"/>
        <v>4</v>
      </c>
      <c r="P25" s="79">
        <f t="shared" si="1"/>
        <v>17</v>
      </c>
      <c r="Q25" s="79">
        <f t="shared" si="1"/>
        <v>6</v>
      </c>
      <c r="R25" s="79">
        <f t="shared" si="1"/>
        <v>27</v>
      </c>
      <c r="S25" s="79">
        <f t="shared" si="1"/>
        <v>18</v>
      </c>
      <c r="T25" s="79">
        <f t="shared" si="1"/>
        <v>9</v>
      </c>
      <c r="U25" s="78"/>
      <c r="V25" s="124"/>
    </row>
    <row r="26" spans="1:22" x14ac:dyDescent="0.3">
      <c r="A26" s="175">
        <v>2</v>
      </c>
      <c r="B26" s="175">
        <v>1</v>
      </c>
      <c r="C26" s="80" t="s">
        <v>311</v>
      </c>
      <c r="D26" s="81">
        <v>3514</v>
      </c>
      <c r="E26" s="82" t="s">
        <v>353</v>
      </c>
      <c r="F26" s="82" t="s">
        <v>353</v>
      </c>
      <c r="G26" s="73"/>
      <c r="H26" s="73">
        <v>7</v>
      </c>
      <c r="I26" s="73"/>
      <c r="J26" s="73"/>
      <c r="K26" s="73"/>
      <c r="L26" s="73">
        <v>3</v>
      </c>
      <c r="M26" s="82"/>
      <c r="N26" s="82"/>
      <c r="O26" s="82"/>
      <c r="P26" s="82">
        <v>0.5</v>
      </c>
      <c r="Q26" s="82"/>
      <c r="R26" s="82">
        <v>0.5</v>
      </c>
      <c r="S26" s="82">
        <v>0.5</v>
      </c>
      <c r="T26" s="82"/>
      <c r="U26" s="82" t="s">
        <v>313</v>
      </c>
      <c r="V26" s="124"/>
    </row>
    <row r="27" spans="1:22" x14ac:dyDescent="0.3">
      <c r="A27" s="175"/>
      <c r="B27" s="175"/>
      <c r="C27" s="88" t="s">
        <v>17</v>
      </c>
      <c r="D27" s="89" t="s">
        <v>354</v>
      </c>
      <c r="E27" s="88" t="s">
        <v>36</v>
      </c>
      <c r="F27" s="88" t="s">
        <v>355</v>
      </c>
      <c r="G27" s="76"/>
      <c r="H27" s="76"/>
      <c r="I27" s="76">
        <v>10</v>
      </c>
      <c r="J27" s="76"/>
      <c r="K27" s="76"/>
      <c r="L27" s="76"/>
      <c r="M27" s="76"/>
      <c r="N27" s="76"/>
      <c r="O27" s="76"/>
      <c r="P27" s="76">
        <v>3</v>
      </c>
      <c r="Q27" s="76"/>
      <c r="R27" s="76">
        <v>3</v>
      </c>
      <c r="S27" s="76">
        <v>3</v>
      </c>
      <c r="T27" s="76"/>
      <c r="U27" s="76"/>
      <c r="V27" s="124"/>
    </row>
    <row r="28" spans="1:22" x14ac:dyDescent="0.3">
      <c r="A28" s="175"/>
      <c r="B28" s="175"/>
      <c r="C28" s="88" t="s">
        <v>17</v>
      </c>
      <c r="D28" s="89" t="s">
        <v>356</v>
      </c>
      <c r="E28" s="88" t="s">
        <v>108</v>
      </c>
      <c r="F28" s="88" t="s">
        <v>109</v>
      </c>
      <c r="G28" s="76"/>
      <c r="H28" s="76"/>
      <c r="I28" s="76"/>
      <c r="J28" s="76"/>
      <c r="K28" s="76"/>
      <c r="L28" s="76"/>
      <c r="M28" s="76">
        <v>10</v>
      </c>
      <c r="N28" s="76"/>
      <c r="O28" s="76"/>
      <c r="P28" s="76">
        <v>3</v>
      </c>
      <c r="Q28" s="76"/>
      <c r="R28" s="76">
        <v>3</v>
      </c>
      <c r="S28" s="76">
        <v>3</v>
      </c>
      <c r="T28" s="76"/>
      <c r="U28" s="76"/>
      <c r="V28" s="124"/>
    </row>
    <row r="29" spans="1:22" x14ac:dyDescent="0.3">
      <c r="A29" s="175"/>
      <c r="B29" s="175"/>
      <c r="C29" s="88" t="s">
        <v>17</v>
      </c>
      <c r="D29" s="89" t="s">
        <v>357</v>
      </c>
      <c r="E29" s="88" t="s">
        <v>158</v>
      </c>
      <c r="F29" s="88" t="s">
        <v>358</v>
      </c>
      <c r="G29" s="76"/>
      <c r="H29" s="76">
        <v>5</v>
      </c>
      <c r="I29" s="76"/>
      <c r="J29" s="76">
        <v>5</v>
      </c>
      <c r="K29" s="76"/>
      <c r="L29" s="76"/>
      <c r="M29" s="76"/>
      <c r="N29" s="76"/>
      <c r="O29" s="76"/>
      <c r="P29" s="76">
        <v>3</v>
      </c>
      <c r="Q29" s="76"/>
      <c r="R29" s="76">
        <v>4</v>
      </c>
      <c r="S29" s="76">
        <v>1</v>
      </c>
      <c r="T29" s="76">
        <v>3</v>
      </c>
      <c r="U29" s="76" t="s">
        <v>332</v>
      </c>
      <c r="V29" s="124" t="s">
        <v>455</v>
      </c>
    </row>
    <row r="30" spans="1:22" x14ac:dyDescent="0.3">
      <c r="A30" s="175"/>
      <c r="B30" s="175"/>
      <c r="C30" s="90" t="s">
        <v>11</v>
      </c>
      <c r="D30" s="91" t="s">
        <v>359</v>
      </c>
      <c r="E30" s="90" t="s">
        <v>360</v>
      </c>
      <c r="F30" s="90" t="s">
        <v>104</v>
      </c>
      <c r="G30" s="76"/>
      <c r="H30" s="76"/>
      <c r="I30" s="76"/>
      <c r="J30" s="76">
        <v>3</v>
      </c>
      <c r="K30" s="76"/>
      <c r="L30" s="76"/>
      <c r="M30" s="76">
        <v>3</v>
      </c>
      <c r="N30" s="76">
        <v>4</v>
      </c>
      <c r="O30" s="76"/>
      <c r="P30" s="76"/>
      <c r="Q30" s="76">
        <v>3</v>
      </c>
      <c r="R30" s="76">
        <v>3</v>
      </c>
      <c r="S30" s="76">
        <v>3</v>
      </c>
      <c r="T30" s="76"/>
      <c r="U30" s="76"/>
      <c r="V30" s="124" t="s">
        <v>456</v>
      </c>
    </row>
    <row r="31" spans="1:22" x14ac:dyDescent="0.3">
      <c r="A31" s="175"/>
      <c r="B31" s="175"/>
      <c r="C31" s="90" t="s">
        <v>11</v>
      </c>
      <c r="D31" s="91" t="s">
        <v>361</v>
      </c>
      <c r="E31" s="90" t="s">
        <v>86</v>
      </c>
      <c r="F31" s="90" t="s">
        <v>22</v>
      </c>
      <c r="G31" s="76"/>
      <c r="H31" s="76"/>
      <c r="I31" s="76"/>
      <c r="J31" s="76">
        <v>6</v>
      </c>
      <c r="K31" s="76"/>
      <c r="L31" s="76"/>
      <c r="M31" s="76"/>
      <c r="N31" s="76"/>
      <c r="O31" s="76">
        <v>4</v>
      </c>
      <c r="P31" s="76"/>
      <c r="Q31" s="76">
        <v>3</v>
      </c>
      <c r="R31" s="76">
        <v>4</v>
      </c>
      <c r="S31" s="76">
        <v>1</v>
      </c>
      <c r="T31" s="76">
        <v>3</v>
      </c>
      <c r="U31" s="76"/>
      <c r="V31" s="124"/>
    </row>
    <row r="32" spans="1:22" x14ac:dyDescent="0.3">
      <c r="A32" s="175"/>
      <c r="B32" s="175"/>
      <c r="C32" s="88" t="s">
        <v>11</v>
      </c>
      <c r="D32" s="89" t="s">
        <v>362</v>
      </c>
      <c r="E32" s="88" t="s">
        <v>363</v>
      </c>
      <c r="F32" s="88" t="s">
        <v>364</v>
      </c>
      <c r="G32" s="76"/>
      <c r="H32" s="76"/>
      <c r="I32" s="76"/>
      <c r="J32" s="76">
        <v>5</v>
      </c>
      <c r="K32" s="76"/>
      <c r="L32" s="76"/>
      <c r="M32" s="76"/>
      <c r="N32" s="76">
        <v>5</v>
      </c>
      <c r="O32" s="76"/>
      <c r="P32" s="76"/>
      <c r="Q32" s="76">
        <v>3</v>
      </c>
      <c r="R32" s="76">
        <v>4</v>
      </c>
      <c r="S32" s="76">
        <v>1</v>
      </c>
      <c r="T32" s="76">
        <v>3</v>
      </c>
      <c r="U32" s="76"/>
      <c r="V32" s="124"/>
    </row>
    <row r="33" spans="1:22" x14ac:dyDescent="0.3">
      <c r="A33" s="175"/>
      <c r="B33" s="175"/>
      <c r="C33" s="176" t="s">
        <v>333</v>
      </c>
      <c r="D33" s="176"/>
      <c r="E33" s="78"/>
      <c r="F33" s="78"/>
      <c r="G33" s="79">
        <f>SUM(G26:G32)</f>
        <v>0</v>
      </c>
      <c r="H33" s="79">
        <f t="shared" ref="H33:T33" si="2">SUM(H26:H32)</f>
        <v>12</v>
      </c>
      <c r="I33" s="79">
        <f t="shared" si="2"/>
        <v>10</v>
      </c>
      <c r="J33" s="79">
        <f t="shared" si="2"/>
        <v>19</v>
      </c>
      <c r="K33" s="79">
        <f t="shared" si="2"/>
        <v>0</v>
      </c>
      <c r="L33" s="79">
        <f t="shared" si="2"/>
        <v>3</v>
      </c>
      <c r="M33" s="79">
        <f t="shared" si="2"/>
        <v>13</v>
      </c>
      <c r="N33" s="79">
        <f t="shared" si="2"/>
        <v>9</v>
      </c>
      <c r="O33" s="79">
        <f t="shared" si="2"/>
        <v>4</v>
      </c>
      <c r="P33" s="92">
        <f t="shared" si="2"/>
        <v>9.5</v>
      </c>
      <c r="Q33" s="79">
        <f t="shared" si="2"/>
        <v>9</v>
      </c>
      <c r="R33" s="79">
        <f t="shared" si="2"/>
        <v>21.5</v>
      </c>
      <c r="S33" s="79">
        <f t="shared" si="2"/>
        <v>12.5</v>
      </c>
      <c r="T33" s="79">
        <f t="shared" si="2"/>
        <v>9</v>
      </c>
      <c r="U33" s="78"/>
      <c r="V33" s="124"/>
    </row>
    <row r="34" spans="1:22" x14ac:dyDescent="0.3">
      <c r="A34" s="175"/>
      <c r="B34" s="175">
        <v>2</v>
      </c>
      <c r="C34" s="80" t="s">
        <v>311</v>
      </c>
      <c r="D34" s="81">
        <v>3515</v>
      </c>
      <c r="E34" s="82" t="s">
        <v>365</v>
      </c>
      <c r="F34" s="82" t="s">
        <v>365</v>
      </c>
      <c r="G34" s="73"/>
      <c r="H34" s="73">
        <v>7</v>
      </c>
      <c r="I34" s="73"/>
      <c r="J34" s="73"/>
      <c r="K34" s="73"/>
      <c r="L34" s="73">
        <v>3</v>
      </c>
      <c r="M34" s="72"/>
      <c r="N34" s="72"/>
      <c r="O34" s="72"/>
      <c r="P34" s="72">
        <v>0.5</v>
      </c>
      <c r="Q34" s="72"/>
      <c r="R34" s="82">
        <v>0.5</v>
      </c>
      <c r="S34" s="82">
        <v>0.5</v>
      </c>
      <c r="T34" s="72"/>
      <c r="U34" s="82" t="s">
        <v>313</v>
      </c>
      <c r="V34" s="124"/>
    </row>
    <row r="35" spans="1:22" x14ac:dyDescent="0.3">
      <c r="A35" s="175"/>
      <c r="B35" s="175"/>
      <c r="C35" s="88" t="s">
        <v>17</v>
      </c>
      <c r="D35" s="89" t="s">
        <v>366</v>
      </c>
      <c r="E35" s="88" t="s">
        <v>195</v>
      </c>
      <c r="F35" s="88" t="s">
        <v>367</v>
      </c>
      <c r="G35" s="88"/>
      <c r="H35" s="88"/>
      <c r="I35" s="88">
        <v>6</v>
      </c>
      <c r="J35" s="88"/>
      <c r="K35" s="88">
        <v>4</v>
      </c>
      <c r="L35" s="88"/>
      <c r="M35" s="88"/>
      <c r="N35" s="88"/>
      <c r="O35" s="88"/>
      <c r="P35" s="88">
        <v>3</v>
      </c>
      <c r="Q35" s="88"/>
      <c r="R35" s="88">
        <v>3</v>
      </c>
      <c r="S35" s="88">
        <v>3</v>
      </c>
      <c r="T35" s="88"/>
      <c r="U35" s="88"/>
      <c r="V35" s="124"/>
    </row>
    <row r="36" spans="1:22" x14ac:dyDescent="0.3">
      <c r="A36" s="175"/>
      <c r="B36" s="175"/>
      <c r="C36" s="90" t="s">
        <v>17</v>
      </c>
      <c r="D36" s="91" t="s">
        <v>368</v>
      </c>
      <c r="E36" s="90" t="s">
        <v>62</v>
      </c>
      <c r="F36" s="90" t="s">
        <v>63</v>
      </c>
      <c r="G36" s="90"/>
      <c r="H36" s="90"/>
      <c r="I36" s="90">
        <v>7</v>
      </c>
      <c r="J36" s="90">
        <v>3</v>
      </c>
      <c r="K36" s="90"/>
      <c r="L36" s="90"/>
      <c r="M36" s="88"/>
      <c r="N36" s="88"/>
      <c r="O36" s="88"/>
      <c r="P36" s="88">
        <v>3</v>
      </c>
      <c r="Q36" s="88"/>
      <c r="R36" s="88">
        <v>3</v>
      </c>
      <c r="S36" s="88">
        <v>3</v>
      </c>
      <c r="T36" s="88"/>
      <c r="U36" s="88" t="s">
        <v>332</v>
      </c>
      <c r="V36" s="124"/>
    </row>
    <row r="37" spans="1:22" x14ac:dyDescent="0.3">
      <c r="A37" s="175"/>
      <c r="B37" s="175"/>
      <c r="C37" s="90" t="s">
        <v>11</v>
      </c>
      <c r="D37" s="91" t="s">
        <v>369</v>
      </c>
      <c r="E37" s="90" t="s">
        <v>370</v>
      </c>
      <c r="F37" s="90" t="s">
        <v>371</v>
      </c>
      <c r="G37" s="90">
        <v>2</v>
      </c>
      <c r="H37" s="90"/>
      <c r="I37" s="90"/>
      <c r="J37" s="90">
        <v>4</v>
      </c>
      <c r="K37" s="90">
        <v>4</v>
      </c>
      <c r="L37" s="90"/>
      <c r="M37" s="90"/>
      <c r="N37" s="90"/>
      <c r="O37" s="90"/>
      <c r="P37" s="88"/>
      <c r="Q37" s="88">
        <v>3</v>
      </c>
      <c r="R37" s="88">
        <v>4</v>
      </c>
      <c r="S37" s="88">
        <v>1</v>
      </c>
      <c r="T37" s="88">
        <v>3</v>
      </c>
      <c r="U37" s="88"/>
      <c r="V37" s="124"/>
    </row>
    <row r="38" spans="1:22" x14ac:dyDescent="0.3">
      <c r="A38" s="175"/>
      <c r="B38" s="175"/>
      <c r="C38" s="88" t="s">
        <v>11</v>
      </c>
      <c r="D38" s="89" t="s">
        <v>372</v>
      </c>
      <c r="E38" s="88" t="s">
        <v>120</v>
      </c>
      <c r="F38" s="88" t="s">
        <v>121</v>
      </c>
      <c r="G38" s="88"/>
      <c r="H38" s="88"/>
      <c r="I38" s="88"/>
      <c r="J38" s="88"/>
      <c r="K38" s="88">
        <v>5</v>
      </c>
      <c r="L38" s="88">
        <v>5</v>
      </c>
      <c r="M38" s="88"/>
      <c r="N38" s="88"/>
      <c r="O38" s="88"/>
      <c r="P38" s="88"/>
      <c r="Q38" s="88">
        <v>3</v>
      </c>
      <c r="R38" s="88">
        <v>3</v>
      </c>
      <c r="S38" s="88">
        <v>3</v>
      </c>
      <c r="T38" s="88"/>
      <c r="U38" s="88"/>
      <c r="V38" s="124"/>
    </row>
    <row r="39" spans="1:22" x14ac:dyDescent="0.3">
      <c r="A39" s="175"/>
      <c r="B39" s="175"/>
      <c r="C39" s="90" t="s">
        <v>11</v>
      </c>
      <c r="D39" s="91" t="s">
        <v>373</v>
      </c>
      <c r="E39" s="90" t="s">
        <v>116</v>
      </c>
      <c r="F39" s="90" t="s">
        <v>105</v>
      </c>
      <c r="G39" s="90"/>
      <c r="H39" s="90"/>
      <c r="I39" s="90"/>
      <c r="J39" s="90">
        <v>6</v>
      </c>
      <c r="K39" s="90"/>
      <c r="L39" s="90"/>
      <c r="M39" s="90"/>
      <c r="N39" s="88"/>
      <c r="O39" s="88">
        <v>4</v>
      </c>
      <c r="P39" s="88"/>
      <c r="Q39" s="88">
        <v>3</v>
      </c>
      <c r="R39" s="88">
        <v>4</v>
      </c>
      <c r="S39" s="88">
        <v>1</v>
      </c>
      <c r="T39" s="88">
        <v>3</v>
      </c>
      <c r="U39" s="88"/>
      <c r="V39" s="124"/>
    </row>
    <row r="40" spans="1:22" x14ac:dyDescent="0.3">
      <c r="A40" s="175"/>
      <c r="B40" s="175"/>
      <c r="C40" s="90" t="s">
        <v>11</v>
      </c>
      <c r="D40" s="91" t="s">
        <v>374</v>
      </c>
      <c r="E40" s="90" t="s">
        <v>375</v>
      </c>
      <c r="F40" s="90" t="s">
        <v>128</v>
      </c>
      <c r="G40" s="90"/>
      <c r="H40" s="90"/>
      <c r="I40" s="90"/>
      <c r="J40" s="90">
        <v>3</v>
      </c>
      <c r="K40" s="90"/>
      <c r="L40" s="90"/>
      <c r="M40" s="90">
        <v>3</v>
      </c>
      <c r="N40" s="88">
        <v>4</v>
      </c>
      <c r="O40" s="88"/>
      <c r="P40" s="88"/>
      <c r="Q40" s="88">
        <v>3</v>
      </c>
      <c r="R40" s="88">
        <v>3</v>
      </c>
      <c r="S40" s="88">
        <v>3</v>
      </c>
      <c r="T40" s="88"/>
      <c r="U40" s="88"/>
      <c r="V40" s="124" t="s">
        <v>457</v>
      </c>
    </row>
    <row r="41" spans="1:22" x14ac:dyDescent="0.3">
      <c r="A41" s="175"/>
      <c r="B41" s="175"/>
      <c r="C41" s="176" t="s">
        <v>333</v>
      </c>
      <c r="D41" s="176"/>
      <c r="E41" s="78"/>
      <c r="F41" s="78"/>
      <c r="G41" s="79">
        <f>SUM(G34:G40)</f>
        <v>2</v>
      </c>
      <c r="H41" s="79">
        <f t="shared" ref="H41:T41" si="3">SUM(H34:H40)</f>
        <v>7</v>
      </c>
      <c r="I41" s="79">
        <f t="shared" si="3"/>
        <v>13</v>
      </c>
      <c r="J41" s="79">
        <f t="shared" si="3"/>
        <v>16</v>
      </c>
      <c r="K41" s="79">
        <f t="shared" si="3"/>
        <v>13</v>
      </c>
      <c r="L41" s="79">
        <f t="shared" si="3"/>
        <v>8</v>
      </c>
      <c r="M41" s="79">
        <f t="shared" si="3"/>
        <v>3</v>
      </c>
      <c r="N41" s="79">
        <f t="shared" si="3"/>
        <v>4</v>
      </c>
      <c r="O41" s="79">
        <f t="shared" si="3"/>
        <v>4</v>
      </c>
      <c r="P41" s="92">
        <f t="shared" si="3"/>
        <v>6.5</v>
      </c>
      <c r="Q41" s="79">
        <f t="shared" si="3"/>
        <v>12</v>
      </c>
      <c r="R41" s="92">
        <f t="shared" si="3"/>
        <v>20.5</v>
      </c>
      <c r="S41" s="92">
        <f t="shared" si="3"/>
        <v>14.5</v>
      </c>
      <c r="T41" s="79">
        <f t="shared" si="3"/>
        <v>6</v>
      </c>
      <c r="U41" s="78"/>
      <c r="V41" s="124"/>
    </row>
    <row r="42" spans="1:22" x14ac:dyDescent="0.3">
      <c r="A42" s="178">
        <v>3</v>
      </c>
      <c r="B42" s="175">
        <v>1</v>
      </c>
      <c r="C42" s="76" t="s">
        <v>376</v>
      </c>
      <c r="D42" s="89" t="s">
        <v>377</v>
      </c>
      <c r="E42" s="88" t="s">
        <v>188</v>
      </c>
      <c r="F42" s="88" t="s">
        <v>378</v>
      </c>
      <c r="G42" s="88"/>
      <c r="H42" s="88"/>
      <c r="I42" s="88"/>
      <c r="J42" s="88"/>
      <c r="K42" s="88"/>
      <c r="L42" s="88"/>
      <c r="M42" s="88">
        <v>10</v>
      </c>
      <c r="N42" s="88"/>
      <c r="O42" s="88"/>
      <c r="P42" s="88">
        <v>3</v>
      </c>
      <c r="Q42" s="88"/>
      <c r="R42" s="88">
        <v>3</v>
      </c>
      <c r="S42" s="88">
        <v>3</v>
      </c>
      <c r="T42" s="88"/>
      <c r="U42" s="88"/>
      <c r="V42" s="124" t="s">
        <v>458</v>
      </c>
    </row>
    <row r="43" spans="1:22" x14ac:dyDescent="0.3">
      <c r="A43" s="179"/>
      <c r="B43" s="175"/>
      <c r="C43" s="88" t="s">
        <v>17</v>
      </c>
      <c r="D43" s="89" t="s">
        <v>379</v>
      </c>
      <c r="E43" s="88" t="s">
        <v>122</v>
      </c>
      <c r="F43" s="88" t="s">
        <v>123</v>
      </c>
      <c r="G43" s="88"/>
      <c r="H43" s="88">
        <v>3</v>
      </c>
      <c r="I43" s="88"/>
      <c r="J43" s="88"/>
      <c r="K43" s="88">
        <v>4</v>
      </c>
      <c r="L43" s="88">
        <v>3</v>
      </c>
      <c r="M43" s="88"/>
      <c r="N43" s="88"/>
      <c r="O43" s="88"/>
      <c r="P43" s="88">
        <v>3</v>
      </c>
      <c r="Q43" s="88"/>
      <c r="R43" s="88">
        <v>3</v>
      </c>
      <c r="S43" s="88">
        <v>3</v>
      </c>
      <c r="T43" s="88"/>
      <c r="U43" s="88" t="s">
        <v>380</v>
      </c>
      <c r="V43" s="124"/>
    </row>
    <row r="44" spans="1:22" ht="22.5" x14ac:dyDescent="0.3">
      <c r="A44" s="179"/>
      <c r="B44" s="175"/>
      <c r="C44" s="88" t="s">
        <v>11</v>
      </c>
      <c r="D44" s="89" t="s">
        <v>381</v>
      </c>
      <c r="E44" s="88" t="s">
        <v>131</v>
      </c>
      <c r="F44" s="88" t="s">
        <v>132</v>
      </c>
      <c r="G44" s="88"/>
      <c r="H44" s="88"/>
      <c r="I44" s="88">
        <v>10</v>
      </c>
      <c r="J44" s="88"/>
      <c r="K44" s="88"/>
      <c r="L44" s="88"/>
      <c r="M44" s="88"/>
      <c r="N44" s="88"/>
      <c r="O44" s="88"/>
      <c r="P44" s="88"/>
      <c r="Q44" s="88">
        <v>3</v>
      </c>
      <c r="R44" s="88">
        <v>3</v>
      </c>
      <c r="S44" s="88">
        <v>3</v>
      </c>
      <c r="T44" s="88"/>
      <c r="U44" s="88"/>
      <c r="V44" s="124"/>
    </row>
    <row r="45" spans="1:22" x14ac:dyDescent="0.3">
      <c r="A45" s="179"/>
      <c r="B45" s="175"/>
      <c r="C45" s="88" t="s">
        <v>11</v>
      </c>
      <c r="D45" s="89" t="s">
        <v>382</v>
      </c>
      <c r="E45" s="88" t="s">
        <v>383</v>
      </c>
      <c r="F45" s="88" t="s">
        <v>384</v>
      </c>
      <c r="G45" s="88"/>
      <c r="H45" s="88"/>
      <c r="I45" s="88"/>
      <c r="J45" s="88">
        <v>5</v>
      </c>
      <c r="K45" s="88"/>
      <c r="L45" s="88"/>
      <c r="M45" s="88"/>
      <c r="N45" s="88">
        <v>5</v>
      </c>
      <c r="O45" s="88"/>
      <c r="P45" s="88"/>
      <c r="Q45" s="88">
        <v>3</v>
      </c>
      <c r="R45" s="88">
        <v>4</v>
      </c>
      <c r="S45" s="88">
        <v>1</v>
      </c>
      <c r="T45" s="88">
        <v>3</v>
      </c>
      <c r="U45" s="88"/>
      <c r="V45" s="124" t="s">
        <v>459</v>
      </c>
    </row>
    <row r="46" spans="1:22" x14ac:dyDescent="0.3">
      <c r="A46" s="179"/>
      <c r="B46" s="175"/>
      <c r="C46" s="90" t="s">
        <v>11</v>
      </c>
      <c r="D46" s="91" t="s">
        <v>385</v>
      </c>
      <c r="E46" s="90" t="s">
        <v>386</v>
      </c>
      <c r="F46" s="90" t="s">
        <v>387</v>
      </c>
      <c r="G46" s="90">
        <v>2</v>
      </c>
      <c r="H46" s="90"/>
      <c r="I46" s="90"/>
      <c r="J46" s="90"/>
      <c r="K46" s="90">
        <v>2</v>
      </c>
      <c r="L46" s="90">
        <v>6</v>
      </c>
      <c r="M46" s="90"/>
      <c r="N46" s="90"/>
      <c r="O46" s="90"/>
      <c r="P46" s="88"/>
      <c r="Q46" s="88">
        <v>3</v>
      </c>
      <c r="R46" s="88">
        <v>4</v>
      </c>
      <c r="S46" s="88">
        <v>1</v>
      </c>
      <c r="T46" s="88">
        <v>3</v>
      </c>
      <c r="U46" s="88"/>
      <c r="V46" s="124" t="s">
        <v>460</v>
      </c>
    </row>
    <row r="47" spans="1:22" x14ac:dyDescent="0.3">
      <c r="A47" s="179"/>
      <c r="B47" s="175"/>
      <c r="C47" s="90" t="s">
        <v>11</v>
      </c>
      <c r="D47" s="91" t="s">
        <v>388</v>
      </c>
      <c r="E47" s="90" t="s">
        <v>389</v>
      </c>
      <c r="F47" s="90" t="s">
        <v>390</v>
      </c>
      <c r="G47" s="88"/>
      <c r="H47" s="88"/>
      <c r="I47" s="88"/>
      <c r="J47" s="88">
        <v>3</v>
      </c>
      <c r="K47" s="88"/>
      <c r="L47" s="88"/>
      <c r="M47" s="88">
        <v>3</v>
      </c>
      <c r="N47" s="88">
        <v>4</v>
      </c>
      <c r="O47" s="88"/>
      <c r="P47" s="88"/>
      <c r="Q47" s="88">
        <v>3</v>
      </c>
      <c r="R47" s="88">
        <v>3</v>
      </c>
      <c r="S47" s="88">
        <v>3</v>
      </c>
      <c r="T47" s="88"/>
      <c r="U47" s="88"/>
      <c r="V47" s="124" t="s">
        <v>461</v>
      </c>
    </row>
    <row r="48" spans="1:22" x14ac:dyDescent="0.3">
      <c r="A48" s="179"/>
      <c r="B48" s="175"/>
      <c r="C48" s="82" t="s">
        <v>11</v>
      </c>
      <c r="D48" s="93" t="s">
        <v>391</v>
      </c>
      <c r="E48" s="82" t="s">
        <v>392</v>
      </c>
      <c r="F48" s="82" t="s">
        <v>393</v>
      </c>
      <c r="G48" s="94"/>
      <c r="H48" s="94"/>
      <c r="I48" s="94">
        <v>7</v>
      </c>
      <c r="J48" s="94"/>
      <c r="K48" s="94">
        <v>3</v>
      </c>
      <c r="L48" s="82"/>
      <c r="M48" s="82"/>
      <c r="N48" s="82"/>
      <c r="O48" s="82"/>
      <c r="P48" s="82"/>
      <c r="Q48" s="82">
        <v>3</v>
      </c>
      <c r="R48" s="82">
        <v>3</v>
      </c>
      <c r="S48" s="82">
        <v>3</v>
      </c>
      <c r="T48" s="82"/>
      <c r="U48" s="82" t="s">
        <v>394</v>
      </c>
      <c r="V48" s="124"/>
    </row>
    <row r="49" spans="1:22" x14ac:dyDescent="0.3">
      <c r="A49" s="179"/>
      <c r="B49" s="175"/>
      <c r="C49" s="176" t="s">
        <v>333</v>
      </c>
      <c r="D49" s="176"/>
      <c r="E49" s="95"/>
      <c r="F49" s="95"/>
      <c r="G49" s="79">
        <f>SUM(G42:G48)</f>
        <v>2</v>
      </c>
      <c r="H49" s="79">
        <f t="shared" ref="H49:T49" si="4">SUM(H42:H48)</f>
        <v>3</v>
      </c>
      <c r="I49" s="79">
        <f t="shared" si="4"/>
        <v>17</v>
      </c>
      <c r="J49" s="79">
        <f t="shared" si="4"/>
        <v>8</v>
      </c>
      <c r="K49" s="79">
        <f t="shared" si="4"/>
        <v>9</v>
      </c>
      <c r="L49" s="79">
        <f t="shared" si="4"/>
        <v>9</v>
      </c>
      <c r="M49" s="79">
        <f t="shared" si="4"/>
        <v>13</v>
      </c>
      <c r="N49" s="79">
        <f t="shared" si="4"/>
        <v>9</v>
      </c>
      <c r="O49" s="79">
        <f t="shared" si="4"/>
        <v>0</v>
      </c>
      <c r="P49" s="79">
        <f t="shared" si="4"/>
        <v>6</v>
      </c>
      <c r="Q49" s="79">
        <f t="shared" si="4"/>
        <v>15</v>
      </c>
      <c r="R49" s="79">
        <f t="shared" si="4"/>
        <v>23</v>
      </c>
      <c r="S49" s="79">
        <f t="shared" si="4"/>
        <v>17</v>
      </c>
      <c r="T49" s="79">
        <f t="shared" si="4"/>
        <v>6</v>
      </c>
      <c r="U49" s="78"/>
      <c r="V49" s="124"/>
    </row>
    <row r="50" spans="1:22" x14ac:dyDescent="0.3">
      <c r="A50" s="179"/>
      <c r="B50" s="175">
        <v>2</v>
      </c>
      <c r="C50" s="88" t="s">
        <v>17</v>
      </c>
      <c r="D50" s="89" t="s">
        <v>395</v>
      </c>
      <c r="E50" s="88" t="s">
        <v>55</v>
      </c>
      <c r="F50" s="88" t="s">
        <v>56</v>
      </c>
      <c r="G50" s="88">
        <v>5</v>
      </c>
      <c r="H50" s="88">
        <v>5</v>
      </c>
      <c r="I50" s="88"/>
      <c r="J50" s="88"/>
      <c r="K50" s="88"/>
      <c r="L50" s="88"/>
      <c r="M50" s="88"/>
      <c r="N50" s="88"/>
      <c r="O50" s="88"/>
      <c r="P50" s="88">
        <v>3</v>
      </c>
      <c r="Q50" s="88"/>
      <c r="R50" s="88">
        <v>3</v>
      </c>
      <c r="S50" s="88">
        <v>3</v>
      </c>
      <c r="T50" s="88"/>
      <c r="U50" s="88"/>
      <c r="V50" s="124"/>
    </row>
    <row r="51" spans="1:22" x14ac:dyDescent="0.3">
      <c r="A51" s="179"/>
      <c r="B51" s="175"/>
      <c r="C51" s="88" t="s">
        <v>17</v>
      </c>
      <c r="D51" s="89" t="s">
        <v>396</v>
      </c>
      <c r="E51" s="88" t="s">
        <v>124</v>
      </c>
      <c r="F51" s="88" t="s">
        <v>125</v>
      </c>
      <c r="G51" s="88">
        <v>4</v>
      </c>
      <c r="H51" s="88">
        <v>2</v>
      </c>
      <c r="I51" s="88"/>
      <c r="J51" s="88"/>
      <c r="K51" s="88">
        <v>4</v>
      </c>
      <c r="L51" s="88"/>
      <c r="M51" s="88"/>
      <c r="N51" s="88"/>
      <c r="O51" s="88"/>
      <c r="P51" s="88">
        <v>3</v>
      </c>
      <c r="Q51" s="88"/>
      <c r="R51" s="88">
        <v>3</v>
      </c>
      <c r="S51" s="88">
        <v>3</v>
      </c>
      <c r="T51" s="88"/>
      <c r="U51" s="88" t="s">
        <v>397</v>
      </c>
      <c r="V51" s="124"/>
    </row>
    <row r="52" spans="1:22" x14ac:dyDescent="0.3">
      <c r="A52" s="179"/>
      <c r="B52" s="175"/>
      <c r="C52" s="88" t="s">
        <v>11</v>
      </c>
      <c r="D52" s="89" t="s">
        <v>398</v>
      </c>
      <c r="E52" s="96" t="s">
        <v>399</v>
      </c>
      <c r="F52" s="88" t="s">
        <v>400</v>
      </c>
      <c r="G52" s="88"/>
      <c r="H52" s="88"/>
      <c r="I52" s="88"/>
      <c r="J52" s="88">
        <v>5</v>
      </c>
      <c r="K52" s="88"/>
      <c r="L52" s="88"/>
      <c r="M52" s="88"/>
      <c r="N52" s="88"/>
      <c r="O52" s="88">
        <v>5</v>
      </c>
      <c r="P52" s="88"/>
      <c r="Q52" s="88">
        <v>3</v>
      </c>
      <c r="R52" s="88">
        <v>4</v>
      </c>
      <c r="S52" s="88">
        <v>1</v>
      </c>
      <c r="T52" s="88">
        <v>3</v>
      </c>
      <c r="U52" s="88"/>
      <c r="V52" s="124" t="s">
        <v>462</v>
      </c>
    </row>
    <row r="53" spans="1:22" x14ac:dyDescent="0.3">
      <c r="A53" s="179"/>
      <c r="B53" s="175"/>
      <c r="C53" s="88" t="s">
        <v>11</v>
      </c>
      <c r="D53" s="89" t="s">
        <v>401</v>
      </c>
      <c r="E53" s="88" t="s">
        <v>402</v>
      </c>
      <c r="F53" s="88" t="s">
        <v>70</v>
      </c>
      <c r="G53" s="88"/>
      <c r="H53" s="88"/>
      <c r="I53" s="88"/>
      <c r="J53" s="88"/>
      <c r="K53" s="88"/>
      <c r="L53" s="88"/>
      <c r="M53" s="88"/>
      <c r="N53" s="88"/>
      <c r="O53" s="88">
        <v>10</v>
      </c>
      <c r="P53" s="88"/>
      <c r="Q53" s="88">
        <v>3</v>
      </c>
      <c r="R53" s="88">
        <v>3</v>
      </c>
      <c r="S53" s="88">
        <v>3</v>
      </c>
      <c r="T53" s="88"/>
      <c r="U53" s="88"/>
      <c r="V53" s="124"/>
    </row>
    <row r="54" spans="1:22" x14ac:dyDescent="0.3">
      <c r="A54" s="179"/>
      <c r="B54" s="175"/>
      <c r="C54" s="90" t="s">
        <v>11</v>
      </c>
      <c r="D54" s="91" t="s">
        <v>403</v>
      </c>
      <c r="E54" s="90" t="s">
        <v>404</v>
      </c>
      <c r="F54" s="90" t="s">
        <v>405</v>
      </c>
      <c r="G54" s="88"/>
      <c r="H54" s="88"/>
      <c r="I54" s="88"/>
      <c r="J54" s="88">
        <v>3</v>
      </c>
      <c r="K54" s="88"/>
      <c r="L54" s="88"/>
      <c r="M54" s="88">
        <v>3</v>
      </c>
      <c r="N54" s="88">
        <v>4</v>
      </c>
      <c r="O54" s="88"/>
      <c r="P54" s="88"/>
      <c r="Q54" s="88">
        <v>3</v>
      </c>
      <c r="R54" s="88">
        <v>3</v>
      </c>
      <c r="S54" s="88">
        <v>3</v>
      </c>
      <c r="T54" s="88"/>
      <c r="U54" s="88"/>
      <c r="V54" s="124" t="s">
        <v>463</v>
      </c>
    </row>
    <row r="55" spans="1:22" ht="22.5" x14ac:dyDescent="0.3">
      <c r="A55" s="179"/>
      <c r="B55" s="175"/>
      <c r="C55" s="82" t="s">
        <v>11</v>
      </c>
      <c r="D55" s="93" t="s">
        <v>406</v>
      </c>
      <c r="E55" s="82" t="s">
        <v>407</v>
      </c>
      <c r="F55" s="82" t="s">
        <v>408</v>
      </c>
      <c r="G55" s="82"/>
      <c r="H55" s="82"/>
      <c r="I55" s="82">
        <v>9</v>
      </c>
      <c r="J55" s="82"/>
      <c r="K55" s="82"/>
      <c r="L55" s="82">
        <v>1</v>
      </c>
      <c r="M55" s="82"/>
      <c r="N55" s="82"/>
      <c r="O55" s="82"/>
      <c r="P55" s="82"/>
      <c r="Q55" s="82">
        <v>3</v>
      </c>
      <c r="R55" s="82">
        <v>3</v>
      </c>
      <c r="S55" s="82">
        <v>3</v>
      </c>
      <c r="T55" s="82"/>
      <c r="U55" s="82" t="s">
        <v>394</v>
      </c>
      <c r="V55" s="124"/>
    </row>
    <row r="56" spans="1:22" x14ac:dyDescent="0.3">
      <c r="A56" s="179"/>
      <c r="B56" s="175"/>
      <c r="C56" s="90" t="s">
        <v>11</v>
      </c>
      <c r="D56" s="91" t="s">
        <v>409</v>
      </c>
      <c r="E56" s="90" t="s">
        <v>137</v>
      </c>
      <c r="F56" s="90" t="s">
        <v>138</v>
      </c>
      <c r="G56" s="88"/>
      <c r="H56" s="88"/>
      <c r="I56" s="88"/>
      <c r="J56" s="88"/>
      <c r="K56" s="88">
        <v>8</v>
      </c>
      <c r="L56" s="88">
        <v>2</v>
      </c>
      <c r="M56" s="88"/>
      <c r="N56" s="88"/>
      <c r="O56" s="88"/>
      <c r="P56" s="88"/>
      <c r="Q56" s="88">
        <v>3</v>
      </c>
      <c r="R56" s="88">
        <v>4</v>
      </c>
      <c r="S56" s="88">
        <v>1</v>
      </c>
      <c r="T56" s="88">
        <v>3</v>
      </c>
      <c r="U56" s="88" t="s">
        <v>410</v>
      </c>
      <c r="V56" s="124"/>
    </row>
    <row r="57" spans="1:22" x14ac:dyDescent="0.3">
      <c r="A57" s="180"/>
      <c r="B57" s="175"/>
      <c r="C57" s="176" t="s">
        <v>333</v>
      </c>
      <c r="D57" s="176"/>
      <c r="E57" s="78"/>
      <c r="F57" s="78"/>
      <c r="G57" s="79">
        <f>SUM(G50:G56)</f>
        <v>9</v>
      </c>
      <c r="H57" s="79">
        <f t="shared" ref="H57:T57" si="5">SUM(H50:H56)</f>
        <v>7</v>
      </c>
      <c r="I57" s="79">
        <f t="shared" si="5"/>
        <v>9</v>
      </c>
      <c r="J57" s="79">
        <f t="shared" si="5"/>
        <v>8</v>
      </c>
      <c r="K57" s="79">
        <f t="shared" si="5"/>
        <v>12</v>
      </c>
      <c r="L57" s="79">
        <f t="shared" si="5"/>
        <v>3</v>
      </c>
      <c r="M57" s="79">
        <f t="shared" si="5"/>
        <v>3</v>
      </c>
      <c r="N57" s="79">
        <f t="shared" si="5"/>
        <v>4</v>
      </c>
      <c r="O57" s="79">
        <f t="shared" si="5"/>
        <v>15</v>
      </c>
      <c r="P57" s="79">
        <f t="shared" si="5"/>
        <v>6</v>
      </c>
      <c r="Q57" s="79">
        <f t="shared" si="5"/>
        <v>15</v>
      </c>
      <c r="R57" s="79">
        <f t="shared" si="5"/>
        <v>23</v>
      </c>
      <c r="S57" s="79">
        <f t="shared" si="5"/>
        <v>17</v>
      </c>
      <c r="T57" s="79">
        <f t="shared" si="5"/>
        <v>6</v>
      </c>
      <c r="U57" s="78"/>
      <c r="V57" s="124"/>
    </row>
    <row r="58" spans="1:22" x14ac:dyDescent="0.3">
      <c r="A58" s="175">
        <v>4</v>
      </c>
      <c r="B58" s="175">
        <v>1</v>
      </c>
      <c r="C58" s="88" t="s">
        <v>17</v>
      </c>
      <c r="D58" s="89" t="s">
        <v>411</v>
      </c>
      <c r="E58" s="88" t="s">
        <v>89</v>
      </c>
      <c r="F58" s="96" t="s">
        <v>39</v>
      </c>
      <c r="G58" s="96"/>
      <c r="H58" s="96"/>
      <c r="I58" s="96"/>
      <c r="J58" s="96"/>
      <c r="K58" s="96"/>
      <c r="L58" s="96"/>
      <c r="M58" s="96"/>
      <c r="N58" s="96"/>
      <c r="O58" s="96">
        <v>10</v>
      </c>
      <c r="P58" s="88">
        <v>1</v>
      </c>
      <c r="Q58" s="88"/>
      <c r="R58" s="88">
        <v>1</v>
      </c>
      <c r="S58" s="88">
        <v>1</v>
      </c>
      <c r="T58" s="88"/>
      <c r="U58" s="88"/>
      <c r="V58" s="124"/>
    </row>
    <row r="59" spans="1:22" x14ac:dyDescent="0.3">
      <c r="A59" s="175"/>
      <c r="B59" s="175"/>
      <c r="C59" s="88" t="s">
        <v>17</v>
      </c>
      <c r="D59" s="89" t="s">
        <v>412</v>
      </c>
      <c r="E59" s="88" t="s">
        <v>90</v>
      </c>
      <c r="F59" s="96" t="s">
        <v>40</v>
      </c>
      <c r="G59" s="96"/>
      <c r="H59" s="96"/>
      <c r="I59" s="96"/>
      <c r="J59" s="96"/>
      <c r="K59" s="96"/>
      <c r="L59" s="96"/>
      <c r="M59" s="96"/>
      <c r="N59" s="96"/>
      <c r="O59" s="96">
        <v>10</v>
      </c>
      <c r="P59" s="88">
        <v>1</v>
      </c>
      <c r="Q59" s="88"/>
      <c r="R59" s="88">
        <v>1</v>
      </c>
      <c r="S59" s="88">
        <v>1</v>
      </c>
      <c r="T59" s="88"/>
      <c r="U59" s="88"/>
      <c r="V59" s="124"/>
    </row>
    <row r="60" spans="1:22" x14ac:dyDescent="0.3">
      <c r="A60" s="175"/>
      <c r="B60" s="175"/>
      <c r="C60" s="88" t="s">
        <v>11</v>
      </c>
      <c r="D60" s="89" t="s">
        <v>413</v>
      </c>
      <c r="E60" s="88" t="s">
        <v>67</v>
      </c>
      <c r="F60" s="88" t="s">
        <v>68</v>
      </c>
      <c r="G60" s="88"/>
      <c r="H60" s="88"/>
      <c r="I60" s="88"/>
      <c r="J60" s="88">
        <v>5</v>
      </c>
      <c r="K60" s="88"/>
      <c r="L60" s="88"/>
      <c r="M60" s="88"/>
      <c r="N60" s="88">
        <v>5</v>
      </c>
      <c r="O60" s="88"/>
      <c r="P60" s="88"/>
      <c r="Q60" s="88">
        <v>3</v>
      </c>
      <c r="R60" s="88">
        <v>3</v>
      </c>
      <c r="S60" s="88">
        <v>3</v>
      </c>
      <c r="T60" s="88"/>
      <c r="U60" s="88"/>
      <c r="V60" s="124"/>
    </row>
    <row r="61" spans="1:22" x14ac:dyDescent="0.3">
      <c r="A61" s="175"/>
      <c r="B61" s="175"/>
      <c r="C61" s="90" t="s">
        <v>11</v>
      </c>
      <c r="D61" s="91" t="s">
        <v>414</v>
      </c>
      <c r="E61" s="90" t="s">
        <v>415</v>
      </c>
      <c r="F61" s="90" t="s">
        <v>136</v>
      </c>
      <c r="G61" s="88">
        <v>4</v>
      </c>
      <c r="H61" s="88"/>
      <c r="I61" s="88">
        <v>6</v>
      </c>
      <c r="J61" s="88"/>
      <c r="K61" s="88"/>
      <c r="L61" s="88"/>
      <c r="M61" s="88"/>
      <c r="N61" s="88"/>
      <c r="O61" s="88"/>
      <c r="P61" s="88"/>
      <c r="Q61" s="88">
        <v>3</v>
      </c>
      <c r="R61" s="88">
        <v>3</v>
      </c>
      <c r="S61" s="88">
        <v>3</v>
      </c>
      <c r="T61" s="88"/>
      <c r="U61" s="88"/>
      <c r="V61" s="124"/>
    </row>
    <row r="62" spans="1:22" x14ac:dyDescent="0.3">
      <c r="A62" s="175"/>
      <c r="B62" s="175"/>
      <c r="C62" s="82" t="s">
        <v>11</v>
      </c>
      <c r="D62" s="93" t="s">
        <v>416</v>
      </c>
      <c r="E62" s="82" t="s">
        <v>417</v>
      </c>
      <c r="F62" s="73" t="s">
        <v>418</v>
      </c>
      <c r="G62" s="73"/>
      <c r="H62" s="73"/>
      <c r="I62" s="73">
        <v>9</v>
      </c>
      <c r="J62" s="73"/>
      <c r="K62" s="73"/>
      <c r="L62" s="73">
        <v>1</v>
      </c>
      <c r="M62" s="73"/>
      <c r="N62" s="73"/>
      <c r="O62" s="73"/>
      <c r="P62" s="82"/>
      <c r="Q62" s="82">
        <v>2</v>
      </c>
      <c r="R62" s="82">
        <v>2</v>
      </c>
      <c r="S62" s="82">
        <v>2</v>
      </c>
      <c r="T62" s="82"/>
      <c r="U62" s="82" t="s">
        <v>394</v>
      </c>
      <c r="V62" s="124"/>
    </row>
    <row r="63" spans="1:22" ht="24" x14ac:dyDescent="0.3">
      <c r="A63" s="175"/>
      <c r="B63" s="175"/>
      <c r="C63" s="90" t="s">
        <v>11</v>
      </c>
      <c r="D63" s="97" t="s">
        <v>419</v>
      </c>
      <c r="E63" s="98" t="s">
        <v>420</v>
      </c>
      <c r="F63" s="90" t="s">
        <v>421</v>
      </c>
      <c r="G63" s="90">
        <v>5</v>
      </c>
      <c r="H63" s="90"/>
      <c r="I63" s="90"/>
      <c r="J63" s="90"/>
      <c r="K63" s="90"/>
      <c r="L63" s="90">
        <v>5</v>
      </c>
      <c r="M63" s="90"/>
      <c r="N63" s="90"/>
      <c r="O63" s="90"/>
      <c r="P63" s="88"/>
      <c r="Q63" s="88">
        <v>3</v>
      </c>
      <c r="R63" s="88">
        <v>3</v>
      </c>
      <c r="S63" s="88">
        <v>3</v>
      </c>
      <c r="T63" s="88"/>
      <c r="U63" s="88"/>
      <c r="V63" s="125" t="s">
        <v>464</v>
      </c>
    </row>
    <row r="64" spans="1:22" x14ac:dyDescent="0.3">
      <c r="A64" s="175"/>
      <c r="B64" s="175"/>
      <c r="C64" s="90" t="s">
        <v>11</v>
      </c>
      <c r="D64" s="91" t="s">
        <v>422</v>
      </c>
      <c r="E64" s="90" t="s">
        <v>110</v>
      </c>
      <c r="F64" s="90" t="s">
        <v>423</v>
      </c>
      <c r="G64" s="90">
        <v>3</v>
      </c>
      <c r="H64" s="90"/>
      <c r="I64" s="90"/>
      <c r="J64" s="90">
        <v>4</v>
      </c>
      <c r="K64" s="90"/>
      <c r="L64" s="90"/>
      <c r="M64" s="90">
        <v>3</v>
      </c>
      <c r="N64" s="90"/>
      <c r="O64" s="90"/>
      <c r="P64" s="88"/>
      <c r="Q64" s="88">
        <v>3</v>
      </c>
      <c r="R64" s="88">
        <v>4</v>
      </c>
      <c r="S64" s="88">
        <v>1</v>
      </c>
      <c r="T64" s="88">
        <v>3</v>
      </c>
      <c r="U64" s="88"/>
      <c r="V64" s="124"/>
    </row>
    <row r="65" spans="1:22" x14ac:dyDescent="0.3">
      <c r="A65" s="175"/>
      <c r="B65" s="175"/>
      <c r="C65" s="176" t="s">
        <v>333</v>
      </c>
      <c r="D65" s="176"/>
      <c r="E65" s="78"/>
      <c r="F65" s="78"/>
      <c r="G65" s="79">
        <f>SUM(G58:G64)</f>
        <v>12</v>
      </c>
      <c r="H65" s="79">
        <f t="shared" ref="H65:T65" si="6">SUM(H58:H64)</f>
        <v>0</v>
      </c>
      <c r="I65" s="79">
        <f t="shared" si="6"/>
        <v>15</v>
      </c>
      <c r="J65" s="79">
        <f t="shared" si="6"/>
        <v>9</v>
      </c>
      <c r="K65" s="79">
        <f t="shared" si="6"/>
        <v>0</v>
      </c>
      <c r="L65" s="79">
        <f t="shared" si="6"/>
        <v>6</v>
      </c>
      <c r="M65" s="79">
        <f t="shared" si="6"/>
        <v>3</v>
      </c>
      <c r="N65" s="79">
        <f t="shared" si="6"/>
        <v>5</v>
      </c>
      <c r="O65" s="79">
        <f t="shared" si="6"/>
        <v>20</v>
      </c>
      <c r="P65" s="79">
        <f t="shared" si="6"/>
        <v>2</v>
      </c>
      <c r="Q65" s="79">
        <f t="shared" si="6"/>
        <v>14</v>
      </c>
      <c r="R65" s="79">
        <f t="shared" si="6"/>
        <v>17</v>
      </c>
      <c r="S65" s="79">
        <f t="shared" si="6"/>
        <v>14</v>
      </c>
      <c r="T65" s="79">
        <f t="shared" si="6"/>
        <v>3</v>
      </c>
      <c r="U65" s="78"/>
      <c r="V65" s="124"/>
    </row>
    <row r="66" spans="1:22" x14ac:dyDescent="0.3">
      <c r="A66" s="175"/>
      <c r="B66" s="175">
        <v>2</v>
      </c>
      <c r="C66" s="88" t="s">
        <v>17</v>
      </c>
      <c r="D66" s="89" t="s">
        <v>411</v>
      </c>
      <c r="E66" s="88" t="s">
        <v>89</v>
      </c>
      <c r="F66" s="96" t="s">
        <v>39</v>
      </c>
      <c r="G66" s="96"/>
      <c r="H66" s="96"/>
      <c r="I66" s="96"/>
      <c r="J66" s="96"/>
      <c r="K66" s="96"/>
      <c r="L66" s="96"/>
      <c r="M66" s="96"/>
      <c r="N66" s="96"/>
      <c r="O66" s="96">
        <v>10</v>
      </c>
      <c r="P66" s="88">
        <v>1</v>
      </c>
      <c r="Q66" s="88"/>
      <c r="R66" s="88">
        <v>1</v>
      </c>
      <c r="S66" s="88">
        <v>1</v>
      </c>
      <c r="T66" s="88"/>
      <c r="U66" s="88"/>
      <c r="V66" s="124"/>
    </row>
    <row r="67" spans="1:22" x14ac:dyDescent="0.3">
      <c r="A67" s="175"/>
      <c r="B67" s="175"/>
      <c r="C67" s="88" t="s">
        <v>17</v>
      </c>
      <c r="D67" s="89" t="s">
        <v>412</v>
      </c>
      <c r="E67" s="88" t="s">
        <v>90</v>
      </c>
      <c r="F67" s="96" t="s">
        <v>40</v>
      </c>
      <c r="G67" s="96"/>
      <c r="H67" s="96"/>
      <c r="I67" s="96"/>
      <c r="J67" s="96"/>
      <c r="K67" s="96"/>
      <c r="L67" s="96"/>
      <c r="M67" s="96"/>
      <c r="N67" s="96"/>
      <c r="O67" s="96">
        <v>10</v>
      </c>
      <c r="P67" s="88">
        <v>1</v>
      </c>
      <c r="Q67" s="88"/>
      <c r="R67" s="88">
        <v>1</v>
      </c>
      <c r="S67" s="88">
        <v>1</v>
      </c>
      <c r="T67" s="88"/>
      <c r="U67" s="88"/>
      <c r="V67" s="124"/>
    </row>
    <row r="68" spans="1:22" x14ac:dyDescent="0.3">
      <c r="A68" s="175"/>
      <c r="B68" s="175"/>
      <c r="C68" s="90" t="s">
        <v>11</v>
      </c>
      <c r="D68" s="91" t="s">
        <v>424</v>
      </c>
      <c r="E68" s="90" t="s">
        <v>146</v>
      </c>
      <c r="F68" s="90" t="s">
        <v>13</v>
      </c>
      <c r="G68" s="90"/>
      <c r="H68" s="90">
        <v>4</v>
      </c>
      <c r="I68" s="90"/>
      <c r="J68" s="90">
        <v>3</v>
      </c>
      <c r="K68" s="90"/>
      <c r="L68" s="90"/>
      <c r="M68" s="90"/>
      <c r="N68" s="90"/>
      <c r="O68" s="90">
        <v>3</v>
      </c>
      <c r="P68" s="88"/>
      <c r="Q68" s="88">
        <v>3</v>
      </c>
      <c r="R68" s="88">
        <v>4</v>
      </c>
      <c r="S68" s="88">
        <v>1</v>
      </c>
      <c r="T68" s="88">
        <v>3</v>
      </c>
      <c r="U68" s="88" t="s">
        <v>332</v>
      </c>
      <c r="V68" s="124" t="s">
        <v>466</v>
      </c>
    </row>
    <row r="69" spans="1:22" x14ac:dyDescent="0.3">
      <c r="A69" s="175"/>
      <c r="B69" s="175"/>
      <c r="C69" s="88" t="s">
        <v>11</v>
      </c>
      <c r="D69" s="89" t="s">
        <v>425</v>
      </c>
      <c r="E69" s="88" t="s">
        <v>426</v>
      </c>
      <c r="F69" s="88" t="s">
        <v>427</v>
      </c>
      <c r="G69" s="88"/>
      <c r="H69" s="88"/>
      <c r="I69" s="88"/>
      <c r="J69" s="88"/>
      <c r="K69" s="88"/>
      <c r="L69" s="88">
        <v>10</v>
      </c>
      <c r="M69" s="88"/>
      <c r="N69" s="88"/>
      <c r="O69" s="88"/>
      <c r="P69" s="88"/>
      <c r="Q69" s="88">
        <v>3</v>
      </c>
      <c r="R69" s="88">
        <v>3</v>
      </c>
      <c r="S69" s="88">
        <v>3</v>
      </c>
      <c r="T69" s="88"/>
      <c r="U69" s="88" t="s">
        <v>428</v>
      </c>
      <c r="V69" s="124" t="s">
        <v>467</v>
      </c>
    </row>
    <row r="70" spans="1:22" x14ac:dyDescent="0.3">
      <c r="A70" s="175"/>
      <c r="B70" s="175"/>
      <c r="C70" s="90" t="s">
        <v>11</v>
      </c>
      <c r="D70" s="91" t="s">
        <v>429</v>
      </c>
      <c r="E70" s="90" t="s">
        <v>430</v>
      </c>
      <c r="F70" s="90" t="s">
        <v>431</v>
      </c>
      <c r="G70" s="90">
        <v>3</v>
      </c>
      <c r="H70" s="90">
        <v>3</v>
      </c>
      <c r="I70" s="90"/>
      <c r="J70" s="90"/>
      <c r="K70" s="90"/>
      <c r="L70" s="90"/>
      <c r="M70" s="90">
        <v>4</v>
      </c>
      <c r="N70" s="90"/>
      <c r="O70" s="90"/>
      <c r="P70" s="88"/>
      <c r="Q70" s="88">
        <v>3</v>
      </c>
      <c r="R70" s="88">
        <v>3</v>
      </c>
      <c r="S70" s="88">
        <v>3</v>
      </c>
      <c r="T70" s="88"/>
      <c r="U70" s="88"/>
      <c r="V70" s="124" t="s">
        <v>468</v>
      </c>
    </row>
    <row r="71" spans="1:22" x14ac:dyDescent="0.3">
      <c r="A71" s="175"/>
      <c r="B71" s="175"/>
      <c r="C71" s="88" t="s">
        <v>11</v>
      </c>
      <c r="D71" s="89" t="s">
        <v>432</v>
      </c>
      <c r="E71" s="88" t="s">
        <v>73</v>
      </c>
      <c r="F71" s="96" t="s">
        <v>74</v>
      </c>
      <c r="G71" s="96"/>
      <c r="H71" s="96"/>
      <c r="I71" s="96"/>
      <c r="J71" s="96">
        <v>10</v>
      </c>
      <c r="K71" s="96"/>
      <c r="L71" s="96"/>
      <c r="M71" s="96"/>
      <c r="N71" s="96"/>
      <c r="O71" s="96"/>
      <c r="P71" s="88"/>
      <c r="Q71" s="88">
        <v>3</v>
      </c>
      <c r="R71" s="88">
        <v>3</v>
      </c>
      <c r="S71" s="88">
        <v>3</v>
      </c>
      <c r="T71" s="88"/>
      <c r="U71" s="88"/>
      <c r="V71" s="124"/>
    </row>
    <row r="72" spans="1:22" x14ac:dyDescent="0.3">
      <c r="A72" s="175"/>
      <c r="B72" s="175"/>
      <c r="C72" s="176" t="s">
        <v>333</v>
      </c>
      <c r="D72" s="176"/>
      <c r="E72" s="78"/>
      <c r="F72" s="78"/>
      <c r="G72" s="79">
        <f>SUM(G66:G71)</f>
        <v>3</v>
      </c>
      <c r="H72" s="79">
        <f t="shared" ref="H72:T72" si="7">SUM(H66:H71)</f>
        <v>7</v>
      </c>
      <c r="I72" s="79">
        <f t="shared" si="7"/>
        <v>0</v>
      </c>
      <c r="J72" s="79">
        <f t="shared" si="7"/>
        <v>13</v>
      </c>
      <c r="K72" s="79">
        <f t="shared" si="7"/>
        <v>0</v>
      </c>
      <c r="L72" s="79">
        <f t="shared" si="7"/>
        <v>10</v>
      </c>
      <c r="M72" s="79">
        <f t="shared" si="7"/>
        <v>4</v>
      </c>
      <c r="N72" s="79">
        <f t="shared" si="7"/>
        <v>0</v>
      </c>
      <c r="O72" s="79">
        <f t="shared" si="7"/>
        <v>23</v>
      </c>
      <c r="P72" s="79">
        <f t="shared" si="7"/>
        <v>2</v>
      </c>
      <c r="Q72" s="79">
        <f t="shared" si="7"/>
        <v>12</v>
      </c>
      <c r="R72" s="79">
        <f t="shared" si="7"/>
        <v>15</v>
      </c>
      <c r="S72" s="79">
        <f t="shared" si="7"/>
        <v>12</v>
      </c>
      <c r="T72" s="79">
        <f t="shared" si="7"/>
        <v>3</v>
      </c>
      <c r="U72" s="78"/>
      <c r="V72" s="123" t="e">
        <f>+V41:V72V39:V72VV5:V72</f>
        <v>#NAME?</v>
      </c>
    </row>
    <row r="73" spans="1:22" x14ac:dyDescent="0.3">
      <c r="A73" s="99"/>
      <c r="B73" s="99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</row>
    <row r="74" spans="1:22" x14ac:dyDescent="0.3">
      <c r="C74" s="99"/>
      <c r="D74" s="99"/>
      <c r="E74" s="99"/>
      <c r="F74" s="100" t="s">
        <v>433</v>
      </c>
      <c r="G74" s="101">
        <f t="shared" ref="G74:O74" si="8">SUM(G14,G25,G33,G41,G49,G57,G65,G72)</f>
        <v>60</v>
      </c>
      <c r="H74" s="101">
        <f t="shared" si="8"/>
        <v>58</v>
      </c>
      <c r="I74" s="101">
        <f t="shared" si="8"/>
        <v>85</v>
      </c>
      <c r="J74" s="101">
        <f t="shared" si="8"/>
        <v>90</v>
      </c>
      <c r="K74" s="101">
        <f t="shared" si="8"/>
        <v>77</v>
      </c>
      <c r="L74" s="101">
        <f t="shared" si="8"/>
        <v>50</v>
      </c>
      <c r="M74" s="101">
        <f t="shared" si="8"/>
        <v>55</v>
      </c>
      <c r="N74" s="101">
        <f t="shared" si="8"/>
        <v>40</v>
      </c>
      <c r="O74" s="101">
        <f t="shared" si="8"/>
        <v>75</v>
      </c>
      <c r="U74" s="99"/>
    </row>
  </sheetData>
  <mergeCells count="39">
    <mergeCell ref="C73:U73"/>
    <mergeCell ref="A42:A57"/>
    <mergeCell ref="B42:B49"/>
    <mergeCell ref="C49:D49"/>
    <mergeCell ref="B50:B57"/>
    <mergeCell ref="C57:D57"/>
    <mergeCell ref="A58:A72"/>
    <mergeCell ref="B58:B65"/>
    <mergeCell ref="C65:D65"/>
    <mergeCell ref="B66:B72"/>
    <mergeCell ref="C72:D72"/>
    <mergeCell ref="S4:S5"/>
    <mergeCell ref="T4:T5"/>
    <mergeCell ref="A26:A41"/>
    <mergeCell ref="B26:B33"/>
    <mergeCell ref="C33:D33"/>
    <mergeCell ref="B34:B41"/>
    <mergeCell ref="C41:D41"/>
    <mergeCell ref="A6:A25"/>
    <mergeCell ref="B6:B14"/>
    <mergeCell ref="C14:D14"/>
    <mergeCell ref="B15:B25"/>
    <mergeCell ref="C25:D25"/>
    <mergeCell ref="V3:V4"/>
    <mergeCell ref="A1:U1"/>
    <mergeCell ref="S2:U2"/>
    <mergeCell ref="A3:A5"/>
    <mergeCell ref="B3:B5"/>
    <mergeCell ref="C3:C5"/>
    <mergeCell ref="D3:D5"/>
    <mergeCell ref="E3:E5"/>
    <mergeCell ref="F3:F5"/>
    <mergeCell ref="G3:O3"/>
    <mergeCell ref="P3:Q3"/>
    <mergeCell ref="R3:T3"/>
    <mergeCell ref="U3:U5"/>
    <mergeCell ref="P4:P5"/>
    <mergeCell ref="Q4:Q5"/>
    <mergeCell ref="R4:R5"/>
  </mergeCells>
  <phoneticPr fontId="1" type="noConversion"/>
  <dataValidations count="2">
    <dataValidation allowBlank="1" showInputMessage="1" showErrorMessage="1" promptTitle="이수구분" prompt="교필, 교선, 공필, 공선, 전필, 전선 등으로 표기" sqref="C6:C9 C74 C2:C3 C43:C72 C25:C41 C14:C18"/>
    <dataValidation allowBlank="1" showInputMessage="1" showErrorMessage="1" promptTitle="비고란" prompt="교직, 부전공, 복수전공 표시" sqref="U6 U74 U34:U72 U26 U3 U14:U15 U19"/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동일과목</vt:lpstr>
      <vt:lpstr>Sheet6</vt:lpstr>
      <vt:lpstr>대체과목</vt:lpstr>
      <vt:lpstr>기타</vt:lpstr>
      <vt:lpstr>호텔관광경영학부</vt:lpstr>
      <vt:lpstr>관광경영학부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2022-08-10T02:39:38Z</dcterms:created>
  <dcterms:modified xsi:type="dcterms:W3CDTF">2023-08-22T04:14:27Z</dcterms:modified>
</cp:coreProperties>
</file>